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C:\Users\48661\Desktop\żywność przedszkole II przetarg\"/>
    </mc:Choice>
  </mc:AlternateContent>
  <xr:revisionPtr revIDLastSave="0" documentId="13_ncr:1_{AB60EA3F-2D77-47A1-8A04-5CFA8567C0CA}" xr6:coauthVersionLast="47" xr6:coauthVersionMax="47" xr10:uidLastSave="{00000000-0000-0000-0000-000000000000}"/>
  <bookViews>
    <workbookView xWindow="-96" yWindow="0" windowWidth="11712" windowHeight="12336" firstSheet="2" activeTab="4" xr2:uid="{00000000-000D-0000-FFFF-FFFF00000000}"/>
  </bookViews>
  <sheets>
    <sheet name="1 ART. SPOŻYWCZE RÓŻNE" sheetId="6" r:id="rId1"/>
    <sheet name="2 ŚWIEŻE OWOCE I WARZYWA" sheetId="7" r:id="rId2"/>
    <sheet name="3 MIĘSA I WĘDLINY" sheetId="4" r:id="rId3"/>
    <sheet name="4 PIECZYWO" sheetId="5" r:id="rId4"/>
    <sheet name="5 PRODUKTY MLECZARSKIE" sheetId="10" r:id="rId5"/>
    <sheet name="6 DRÓB " sheetId="17" r:id="rId6"/>
    <sheet name="Arkusz1" sheetId="1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7" l="1"/>
  <c r="E17" i="17"/>
  <c r="G16" i="17"/>
  <c r="E16" i="17"/>
  <c r="G15" i="17"/>
  <c r="E15" i="17"/>
  <c r="G14" i="17"/>
  <c r="E14" i="17"/>
  <c r="G13" i="17"/>
  <c r="E13" i="17"/>
  <c r="G12" i="17"/>
  <c r="E12" i="17"/>
  <c r="G11" i="17"/>
  <c r="E11" i="17"/>
  <c r="G10" i="17"/>
  <c r="E10" i="17"/>
  <c r="G9" i="17"/>
  <c r="E9" i="17"/>
  <c r="G8" i="17"/>
  <c r="E8" i="17"/>
  <c r="H9" i="10"/>
  <c r="H10" i="10"/>
  <c r="H11" i="10"/>
  <c r="H12" i="10"/>
  <c r="H13" i="10"/>
  <c r="H14" i="10"/>
  <c r="H15" i="10"/>
  <c r="H16" i="10"/>
  <c r="H17" i="10"/>
  <c r="H29" i="10"/>
  <c r="F9" i="10"/>
  <c r="F10" i="10"/>
  <c r="F11" i="10"/>
  <c r="F12" i="10"/>
  <c r="F13" i="10"/>
  <c r="F14" i="10"/>
  <c r="F15" i="10"/>
  <c r="F16" i="10"/>
  <c r="F17" i="10"/>
  <c r="F29" i="10"/>
  <c r="H9" i="5"/>
  <c r="H10" i="5"/>
  <c r="H11" i="5"/>
  <c r="H12" i="5"/>
  <c r="H22" i="5"/>
  <c r="F9" i="5"/>
  <c r="F10" i="5"/>
  <c r="F11" i="5"/>
  <c r="F12" i="5"/>
  <c r="F22" i="5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87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87" i="6"/>
  <c r="E18" i="17" l="1"/>
  <c r="G18" i="17"/>
  <c r="H8" i="10"/>
  <c r="H30" i="10" s="1"/>
  <c r="F8" i="10"/>
  <c r="F30" i="10" s="1"/>
  <c r="H8" i="5"/>
  <c r="H23" i="5" s="1"/>
  <c r="F8" i="5"/>
  <c r="F23" i="5" s="1"/>
  <c r="H8" i="4"/>
  <c r="H26" i="4" s="1"/>
  <c r="F8" i="4"/>
  <c r="F26" i="4" s="1"/>
  <c r="H8" i="7"/>
  <c r="H56" i="7" s="1"/>
  <c r="F8" i="7"/>
  <c r="F56" i="7" s="1"/>
  <c r="H8" i="6"/>
  <c r="H88" i="6" s="1"/>
  <c r="F8" i="6"/>
  <c r="F88" i="6" s="1"/>
</calcChain>
</file>

<file path=xl/sharedStrings.xml><?xml version="1.0" encoding="utf-8"?>
<sst xmlns="http://schemas.openxmlformats.org/spreadsheetml/2006/main" count="470" uniqueCount="234">
  <si>
    <t>lp.</t>
  </si>
  <si>
    <t>asortyment</t>
  </si>
  <si>
    <t>jedn. miary</t>
  </si>
  <si>
    <t>ilość</t>
  </si>
  <si>
    <t>szt.</t>
  </si>
  <si>
    <t>kg</t>
  </si>
  <si>
    <t>MIĘSA I WĘDLINY</t>
  </si>
  <si>
    <t>Boczek wędzony</t>
  </si>
  <si>
    <t>Bułka tarta</t>
  </si>
  <si>
    <t>ART. SPOŻYWCZE RÓŻNE</t>
  </si>
  <si>
    <t>Cukinia</t>
  </si>
  <si>
    <t>ŚWIEŻE OWOCE I WARZYWA</t>
  </si>
  <si>
    <t>stawka VAT
[%]</t>
  </si>
  <si>
    <t>SUMA NETTO:</t>
  </si>
  <si>
    <t>Kukurydza konserwowa 400g</t>
  </si>
  <si>
    <r>
      <t xml:space="preserve">cena jednostkowa </t>
    </r>
    <r>
      <rPr>
        <b/>
        <sz val="9"/>
        <color indexed="8"/>
        <rFont val="Arial"/>
        <family val="2"/>
        <charset val="238"/>
      </rPr>
      <t>netto</t>
    </r>
    <r>
      <rPr>
        <sz val="9"/>
        <color indexed="8"/>
        <rFont val="Arial"/>
        <family val="2"/>
        <charset val="238"/>
      </rPr>
      <t xml:space="preserve">
[zł]</t>
    </r>
  </si>
  <si>
    <r>
      <t xml:space="preserve">wartość </t>
    </r>
    <r>
      <rPr>
        <b/>
        <sz val="9"/>
        <color indexed="8"/>
        <rFont val="Arial"/>
        <family val="2"/>
        <charset val="238"/>
      </rPr>
      <t>netto</t>
    </r>
    <r>
      <rPr>
        <sz val="9"/>
        <color indexed="8"/>
        <rFont val="Arial"/>
        <family val="2"/>
        <charset val="238"/>
      </rPr>
      <t xml:space="preserve">
[zł]</t>
    </r>
  </si>
  <si>
    <r>
      <t xml:space="preserve">wartość </t>
    </r>
    <r>
      <rPr>
        <b/>
        <sz val="9"/>
        <color indexed="8"/>
        <rFont val="Arial"/>
        <family val="2"/>
        <charset val="238"/>
      </rPr>
      <t>brutto</t>
    </r>
    <r>
      <rPr>
        <sz val="9"/>
        <color indexed="8"/>
        <rFont val="Arial"/>
        <family val="2"/>
        <charset val="238"/>
      </rPr>
      <t xml:space="preserve">
[zł]</t>
    </r>
  </si>
  <si>
    <t>Łopatka wieprzowa</t>
  </si>
  <si>
    <t>(kol. 4 x 5)</t>
  </si>
  <si>
    <t>Zestawienie asortymentowo–cenowe</t>
  </si>
  <si>
    <t>PIECZYWO ŚWIEŻE I WYROBY PIEKARSKIE</t>
  </si>
  <si>
    <t>Boczek surowy bez żeber</t>
  </si>
  <si>
    <t>Kiełbasa śląska</t>
  </si>
  <si>
    <t>Kiełbasa toruńska</t>
  </si>
  <si>
    <t>Łata wołowa</t>
  </si>
  <si>
    <t>Mięso wieprzowe z szynki (bez kości)</t>
  </si>
  <si>
    <t>Parówki z szynki min. 90% mięsa pakowane po 5szt</t>
  </si>
  <si>
    <t>Pasztet drobiowy pieczony</t>
  </si>
  <si>
    <t>Polędwica sopocka (krojona)</t>
  </si>
  <si>
    <t>Schab wieprzowy (bez kości)</t>
  </si>
  <si>
    <t>Szynka drobiowa (krojona)</t>
  </si>
  <si>
    <t>Szynka wieprzowa (krojona)</t>
  </si>
  <si>
    <t>Wołowina pieczeniowa</t>
  </si>
  <si>
    <t>Żeberka wieprzowe płaty</t>
  </si>
  <si>
    <t>Karczek</t>
  </si>
  <si>
    <t>Kości Schabowe</t>
  </si>
  <si>
    <t>Kg</t>
  </si>
  <si>
    <t>Op</t>
  </si>
  <si>
    <t>Serek Waniliowy homogenizowany 140g zawiera 13% tłuszczu, bez konserwantów i sztucznych barwników</t>
  </si>
  <si>
    <t>Ser biały półtłusty, krajanka tłuszcz 4,0%, klasa I</t>
  </si>
  <si>
    <t xml:space="preserve">Ser śmietankowy „miałki” 250g </t>
  </si>
  <si>
    <t>Ser żółty w plastrach o zawartości tłuszczu mlekowego 48%, mleka pasteryzowanego i podpuszczki, bez dodatków tłuszczy roślinnych, pakowanych po 500g</t>
  </si>
  <si>
    <t>Mleko 2% UHT folia 1L</t>
  </si>
  <si>
    <t>Masło minim. 80% tłuszczu (kostka 200g)</t>
  </si>
  <si>
    <t xml:space="preserve">Jogurt naturalny 150g (o zawartości tłuszczu max. 3%) </t>
  </si>
  <si>
    <t xml:space="preserve">Margaryna o zawartości tłuszczu 80% (kostka 250g) </t>
  </si>
  <si>
    <t>Ser feta</t>
  </si>
  <si>
    <t>Ser mozarella</t>
  </si>
  <si>
    <t>Drożdże</t>
  </si>
  <si>
    <t>Ser żółty w bloku Gouda</t>
  </si>
  <si>
    <t>litr</t>
  </si>
  <si>
    <t xml:space="preserve">Produkty mleczarskie </t>
  </si>
  <si>
    <t xml:space="preserve">Mięso drobiowe </t>
  </si>
  <si>
    <t>Korpus z kurczaka ze skrzydłami (świeży)</t>
  </si>
  <si>
    <t>Filet z kurczaka (świeży)</t>
  </si>
  <si>
    <t>Kura rosołowa (świeża)</t>
  </si>
  <si>
    <t>Podudzie z kurczaka (świeże)</t>
  </si>
  <si>
    <t>Skrzydło indycze (świeże)</t>
  </si>
  <si>
    <t>Udko z kurczaka (świeże)</t>
  </si>
  <si>
    <t>Wątróbka drobiowa</t>
  </si>
  <si>
    <t>Mięso bez skóry i kości z kurczaka</t>
  </si>
  <si>
    <t>Serca drobiowe (świeże)</t>
  </si>
  <si>
    <t>Mięso ze skórą bez kości</t>
  </si>
  <si>
    <t>Chrzan tarty w słoiku 180g</t>
  </si>
  <si>
    <t>Kwasek cytrynowy 70g</t>
  </si>
  <si>
    <t>Papryka czerwona mielona ostra</t>
  </si>
  <si>
    <t>Cukier puder 0,5 kg</t>
  </si>
  <si>
    <t>Proszek do pieczenia 30g</t>
  </si>
  <si>
    <t>Pieprz ziołowy kg</t>
  </si>
  <si>
    <t>Lubczyk</t>
  </si>
  <si>
    <t>Bazylia</t>
  </si>
  <si>
    <t>Papryka czerwona mielona słodka</t>
  </si>
  <si>
    <t>Zioła prowansalskie</t>
  </si>
  <si>
    <t>Kasza manna 1 kg</t>
  </si>
  <si>
    <t>Żelatyna spożywcza</t>
  </si>
  <si>
    <t>Przyprawa do ryb</t>
  </si>
  <si>
    <t>Liść laurowy</t>
  </si>
  <si>
    <t>Majeranek</t>
  </si>
  <si>
    <t>Barszcz biały (butelka)</t>
  </si>
  <si>
    <t>Ziele angielskie</t>
  </si>
  <si>
    <t>Koncentrat buraczany</t>
  </si>
  <si>
    <t>Tymianek</t>
  </si>
  <si>
    <t>Skrobia ziemniaczana</t>
  </si>
  <si>
    <t>Groch łuskany 500g</t>
  </si>
  <si>
    <t>Makaron „zacierka”</t>
  </si>
  <si>
    <t>Ogórek kwaszony wiadereczko</t>
  </si>
  <si>
    <t>Pieprz czarny mielony</t>
  </si>
  <si>
    <t>olej rzepakowy 1l</t>
  </si>
  <si>
    <t>Herbata czarna  100 exp</t>
  </si>
  <si>
    <t>Musztarda stołowa</t>
  </si>
  <si>
    <t>Płatki owsiane 0,5kg</t>
  </si>
  <si>
    <t>Majonez 300g z zawartością min. 7% żółtka jaja kurzego</t>
  </si>
  <si>
    <t>Makaron łazanki</t>
  </si>
  <si>
    <t>Płatki ryżowe błyskawiczne 0,5kg</t>
  </si>
  <si>
    <t>Płatki kukurydziane 500g</t>
  </si>
  <si>
    <t>Kasza jęczmienna średnia</t>
  </si>
  <si>
    <t>Dżem niskosłodzony, bez konserwantów 300g wiśniowy</t>
  </si>
  <si>
    <t>Słonecznik łuskany 1kg</t>
  </si>
  <si>
    <t>Miód pszczeli naturalny wielokwiatowy 0,9 kg</t>
  </si>
  <si>
    <t>Kawa zbożowa rozpuszczalna</t>
  </si>
  <si>
    <t>Kakao Puchatek</t>
  </si>
  <si>
    <t>Koncentrat pomidorowy duży</t>
  </si>
  <si>
    <t>Mąka pszenna tortowa typ 450  1 kg</t>
  </si>
  <si>
    <t>Makaron kokardki</t>
  </si>
  <si>
    <t>Makaron spaghetti</t>
  </si>
  <si>
    <t>Dżem niskosłodzony, bez konserwantów 300g truskawkowy</t>
  </si>
  <si>
    <t>Makaron świderki</t>
  </si>
  <si>
    <t>Chrupki kukurydziane 300g</t>
  </si>
  <si>
    <t>Wafle ryżowe naturalne min 120g</t>
  </si>
  <si>
    <t>Pestki dyni łuskane 1kg</t>
  </si>
  <si>
    <t>Cukier biały (pakowany po 1 kg)</t>
  </si>
  <si>
    <t>Ryż biały długoziarnisty 1 kg</t>
  </si>
  <si>
    <t>Sól zasadowo-potasowa</t>
  </si>
  <si>
    <t>Makaron nitki 2,5Kg</t>
  </si>
  <si>
    <t>Ciastka herbatniki 50g</t>
  </si>
  <si>
    <t>Makaron Kolanko</t>
  </si>
  <si>
    <t>Makaron piórko pene</t>
  </si>
  <si>
    <t>Płatki Cini Mini-miodowe</t>
  </si>
  <si>
    <t>płatki Cook Chrips</t>
  </si>
  <si>
    <t>Sok owocowy skoncentrowany 5l niskosłodzony</t>
  </si>
  <si>
    <t>Oregano</t>
  </si>
  <si>
    <t>Kawa Inka</t>
  </si>
  <si>
    <t>Przyprawa do mięs KNORR</t>
  </si>
  <si>
    <t>Pomidory krojone Duże Knorr</t>
  </si>
  <si>
    <t>Kon.pomiodorowy mały</t>
  </si>
  <si>
    <t>Fasolka 1kg</t>
  </si>
  <si>
    <t>Ocet 1l</t>
  </si>
  <si>
    <t>Ananas w puszce</t>
  </si>
  <si>
    <t>Barszcz biały-proszek</t>
  </si>
  <si>
    <t>Zupa pieczarkowa w proszku naturalna</t>
  </si>
  <si>
    <t>Oliwa z oliwek 5l</t>
  </si>
  <si>
    <t>szt</t>
  </si>
  <si>
    <t>Szt</t>
  </si>
  <si>
    <t>op.</t>
  </si>
  <si>
    <t xml:space="preserve">Bułka grahamka 70g </t>
  </si>
  <si>
    <t>Bułka wrocławska</t>
  </si>
  <si>
    <t>Bułka zwykła pszenna 50g</t>
  </si>
  <si>
    <t>Chałka z kruszonką</t>
  </si>
  <si>
    <t>Chleb wieloziarnisty krojony</t>
  </si>
  <si>
    <t>Chleb razowy krojony</t>
  </si>
  <si>
    <t>Chleb wiejski krojony</t>
  </si>
  <si>
    <t>Chleb żytni krojony</t>
  </si>
  <si>
    <t>Pączek z marmoladą</t>
  </si>
  <si>
    <t>Bułka słodka z serem</t>
  </si>
  <si>
    <t>Bułka słodka z marmoladą</t>
  </si>
  <si>
    <t>Chleb tostowy</t>
  </si>
  <si>
    <t xml:space="preserve">Bułka maślana </t>
  </si>
  <si>
    <t>Bułka z ziarnem</t>
  </si>
  <si>
    <t>sz</t>
  </si>
  <si>
    <t xml:space="preserve">Woda mineralna niegazowana 0,5 l </t>
  </si>
  <si>
    <t>Woda mineralna 0,5 l gazowana</t>
  </si>
  <si>
    <t>Soki Kubuś 200 ml różne smaki kartonik</t>
  </si>
  <si>
    <t>Banan - świeży, zdrowy, nienadmarznięty, czysty, , bez śladów uszkodzeń mechanicznych, małe owoce podobnej  wielkości (1 szt. 80g-100g) gat.I</t>
  </si>
  <si>
    <t>Bazylia świeża w doniczce</t>
  </si>
  <si>
    <t xml:space="preserve">Brokuł </t>
  </si>
  <si>
    <t>Buraki ćwikłowe - świeże, bez liści, czyste, suche, nienadmarznięte, bez śladów uszkodzeń mechanicznych gat.I</t>
  </si>
  <si>
    <t>Cebula czerwona</t>
  </si>
  <si>
    <t>Cebula -czysta, sucha, o dobrym smaku, nienadmarznięta, bez śladów uszkodzeń mechaniczny gat.I</t>
  </si>
  <si>
    <t>Cytryna - świeża, soczysta, czysta, o dobrym smaku, nienadmarznięta, bez śladów uszkodzeń mechanicznych gat.I</t>
  </si>
  <si>
    <t xml:space="preserve">Czosnek Polski - świeży, czysty, suchy, o dobrym smaku, nienadmarznięty, bez śladów uszkodzeń mechanicznych gat.I </t>
  </si>
  <si>
    <t>Grejpfrut</t>
  </si>
  <si>
    <t xml:space="preserve">Gruszka deserowa - świeża, soczysta, czysta, o dobrym smaku, nienadmarznięta, bez śladów uszkodzeń mechanicznych,o podobnej wielkośći  od 150  do 200 g  klasa I   </t>
  </si>
  <si>
    <t xml:space="preserve">Jabłko deserowe - świeże, soczyste, czyste, o dobrym smaku, nienadmarznięte, bez śladów uszkodzeń mechanicznych,  o podobnej wielkośći  od 150  do 200 g  klasa I   </t>
  </si>
  <si>
    <t xml:space="preserve">Kalarepa świeża, -  czysta, o dobrym smaku, nienadmarznięta, bez śladów uszkodzeń mechanicznych klasa I   </t>
  </si>
  <si>
    <t>Kapusta czerwona -  czysta, nienadmarznięta, bez śladów uszkodzeń mechanicznych, świeża</t>
  </si>
  <si>
    <t xml:space="preserve">Kapusta głowiasta biała –czysta, świeża, nienadmarznięta, bez śladów uszkodzeń mechanicznych klasa I   </t>
  </si>
  <si>
    <t>Kapusta kiszona - o  dobrym smaku,poddana procesowi naturalnej fermentacji  ,nie zawierająca  kwasu octowego i  mlekowego  bez  konserwantów   dostawy w opakowaniach jednorazowych 5 kg, w wiaderkach</t>
  </si>
  <si>
    <t xml:space="preserve">Kapusta Pekińska - świeża, nienadmarznięta, bez uszkodzeń mechanicznych, min 1 kg klasa I   </t>
  </si>
  <si>
    <t xml:space="preserve">Kiełki mix 50 g klasa I   </t>
  </si>
  <si>
    <t>Kolendra świeża, cięta, pęczek 100g</t>
  </si>
  <si>
    <t xml:space="preserve">Koperek - świeży, czysty,  bez śladów uszkodzeń mechanicznych, w pęczkach klasa I   </t>
  </si>
  <si>
    <t xml:space="preserve">Mandarynka - świeża, bez pestek, soczysta, z, czysta, o dobrym smaku, nienadmarznięta, bez śladów uszkodzeń mechanicznych,o podobnej wielkośći  od 150  do 200 g  sztuka  klasa I   </t>
  </si>
  <si>
    <t xml:space="preserve">Marchew - bez naci,  świeża, czysta, sucha, nienadmarznięta, bez śladów uszkodzeń mechanicznych klasa I   </t>
  </si>
  <si>
    <t>Mięta świeża</t>
  </si>
  <si>
    <t>Morela świeża</t>
  </si>
  <si>
    <t>Natka pietruszki - świeża, czysta, zdrowa, bez śladów uszkodzeń mechanicznych, w pęczkach</t>
  </si>
  <si>
    <t xml:space="preserve">Nektarynka - świeża, soczysta,  czysta, o dobrym smaku, nienadmarznięta, bez śladów uszkodzeń mechanicznych, o podobnej wielkośći  od 150  do 200 g  sztuka  klasa I    </t>
  </si>
  <si>
    <t>Ogórek kiszony - o  dobrym smaku,poddany procesowi naturalnej fermentacji  ,nie zawierająca  kwasu octowego i  mlekowego  bez  konserwantów ,twardy,  dostawy w opakowaniach jednorazowych 5 kg, w wiaderkach</t>
  </si>
  <si>
    <t>Ogórek świeży - czysty, suchy, nienadmarznięty, bez śladów uszkodzeń mechanicznych</t>
  </si>
  <si>
    <t>Papryka czerwona - świeża, czysta, sucha, o dobrym smaku, nienadmarznięta, bez śladów uszkodzeń mechanicznych</t>
  </si>
  <si>
    <t>Papryka żółta</t>
  </si>
  <si>
    <t>Pieczarka - świeża, nienadmarznięta, bez uszkodzeń mechanicznych klasa I</t>
  </si>
  <si>
    <t>Pietruszka korzeń - świeża,  czysty, suchy, nienadmarznięty, bez śladów uszkodzeń mechanicznych klasa I</t>
  </si>
  <si>
    <t>Pomarańcza - świeża, soczysta, czysta, o dobrym smaku, nienadmarznięta, bez śladów uszkodzeń mechanicznych, o jednakowych średnicach od 6 do 8 cm klasa I</t>
  </si>
  <si>
    <t>Pomidor - świeży, zdrowy, czysty, suchy, bez śladu uszkodzeń mechanicznych klasa I</t>
  </si>
  <si>
    <t>Pomidor cherry</t>
  </si>
  <si>
    <t>Por - świeży, zdrowy, czysty, suchy,  bez śladów uszkodzeń mechanicznych,klasa I</t>
  </si>
  <si>
    <t>Rzepa</t>
  </si>
  <si>
    <t>Rzodkiew biała, pęczek min. 120g</t>
  </si>
  <si>
    <t>Arbuz - dojrzały, miąższ soczysty o barwieczerwonej, skórka czysta zdrowa bez uszkodzeń gat.I</t>
  </si>
  <si>
    <t>2.</t>
  </si>
  <si>
    <t xml:space="preserve">Rzodkiewka - świeża, zdrowa, czysta, sucha, w pęczkach, nienadmarznięta, bez śladów uszkodzeń mechanicznych, </t>
  </si>
  <si>
    <t>Sałata lodowa</t>
  </si>
  <si>
    <t xml:space="preserve">Kiwi - bez uszkodzeń mechanicznych, nie zmarznięte, nie zwiędnięte, zdrowe, pakowane  w skrzynkach/ wytłoczkach, owoc nie mniejszy n iż 100 g =, kalsa I </t>
  </si>
  <si>
    <t>Sałata zielona - świeża,  czysta, sucha, nienadmarznięta, bez śladów uszkodzeń mechanicznych klasa I</t>
  </si>
  <si>
    <t>Seler korzeń - czysty, zdrowy, suchy, bez korzeni i śladów uszkodzeń mechanicznych</t>
  </si>
  <si>
    <t xml:space="preserve">Śliwki - świeża, soczysta, czysta, o dobrym smaku, nienadmarznięta, bez śladów uszkodzeń o podobnej wielkośći  od 150  do 200 g   sztuka klasa I   </t>
  </si>
  <si>
    <t>Melon dojrzały, miąższ soczysty o barwie zółtej, skórka czysta, bez uszkodzeń</t>
  </si>
  <si>
    <t>Winogrono białe - -dojrzałe, świeże,
czyste, jędrne i mocno przyrośnięte do łodyżek,
bez uszkodzeń mechanicznych, popękanych,
wysuszonych gron.</t>
  </si>
  <si>
    <t>kh</t>
  </si>
  <si>
    <t>Ziemniaki jadalne -  czyste, suche,  jednoodmianowe, o kształcie typowym dla danej odmiany, o dobrym smaku, bez śladów uszkodzeń mechanicznych klasa I</t>
  </si>
  <si>
    <t>Jaja naświetlane lampą UV bezpośredniego działania - zgodnie z klasą I A, średnieX L- jajka o wadze od  50g, każde jajko musi posiadać nadrukowany numer identyfikacyjny, nie dopuszczalne są jajka nieoznakowane, zbite lub popękane, opakowanie powinno zawierać: nazwę  lub adres, klasę jakości kategorię wagową, liczbę jaj w opakowaniu, datę pakowania; towar musi spełniać normy techniczne i jakościowe jakie wynikają z obowiązujących przepisów polskiego prawa dla produktów żywnościowych</t>
  </si>
  <si>
    <t>UWAGA!
Formuła w kolumnach 6,8 dodane są jedynie pomocniczo w celu ułatwienia obliczeń.
Za prawidłowe obliczenia odpowiada Wykonawca.</t>
  </si>
  <si>
    <t>UWAGA!
Formuły w kolumnach 6 i  8  dodane są jedynie pomocniczo w celu ułatwienia obliczeń.
Za prawidłowe obliczenia odpowiada Wykonawca.</t>
  </si>
  <si>
    <t>Cynamon mielony  20 g</t>
  </si>
  <si>
    <t xml:space="preserve">Cukier wanilinowy 20 g </t>
  </si>
  <si>
    <t xml:space="preserve">Przyprawa curry 20 g </t>
  </si>
  <si>
    <t xml:space="preserve">Czosnek granulowany </t>
  </si>
  <si>
    <t>UWAGA!
Formuły w kolumnach  6i 8  dodane są jedynie pomocniczo w celu ułatwienia obliczeń.
Za prawidłowe obliczenia odpowiada Wykonawca.</t>
  </si>
  <si>
    <t xml:space="preserve">Kiełbasa Frankfurterki parzona 400 g - 500 g </t>
  </si>
  <si>
    <t>UWAGA!
Formuły w kolumnach 6i 8 dodane są jedynie pomocniczo w celu ułatwienia obliczeń.
Za prawidłowe obliczenia odpowiada Wykonawca.</t>
  </si>
  <si>
    <t>UWAGA!
Formuły w kolumnach 6 i 8  dodane są jedynie pomocniczo w celu ułatwienia obliczeń.
Za prawidłowe obliczenia odpowiada Wykonawca.</t>
  </si>
  <si>
    <t xml:space="preserve">Masło roślinne 250 g </t>
  </si>
  <si>
    <t>Śmietana 30% do ciast i deserów 500 ml</t>
  </si>
  <si>
    <t>Śmietana 18% (kwaśna) do zup i sosów  400 ml</t>
  </si>
  <si>
    <t xml:space="preserve">Herbata owocowa </t>
  </si>
  <si>
    <t xml:space="preserve">Ketchup łągodny </t>
  </si>
  <si>
    <t>Groszek konserwowy 400 h</t>
  </si>
  <si>
    <t xml:space="preserve">Smalec kostka 250 g </t>
  </si>
  <si>
    <t xml:space="preserve">kg </t>
  </si>
  <si>
    <t xml:space="preserve">załacznik 2 6 </t>
  </si>
  <si>
    <t xml:space="preserve">załącznik nr 2.1 </t>
  </si>
  <si>
    <t xml:space="preserve">załącznik nr 2.2 </t>
  </si>
  <si>
    <t xml:space="preserve">załącznik nr 2.3 </t>
  </si>
  <si>
    <t xml:space="preserve">załącznik nr 2.4 </t>
  </si>
  <si>
    <t>załącznik nr 2.5</t>
  </si>
  <si>
    <t>UWAGA!
Formuły w kolumnach 6 i 8 dodane są jedynie pomocniczo w celu ułatwienia obliczeń.
Za prawidłowe obliczenia odpowiada Wykonawca.</t>
  </si>
  <si>
    <t xml:space="preserve">Actimel  100 g </t>
  </si>
  <si>
    <t xml:space="preserve">Serek Danio różne smaki  140 g </t>
  </si>
  <si>
    <t xml:space="preserve">Jogurt 100% owoców - 150 g </t>
  </si>
  <si>
    <t xml:space="preserve">Jogurt pitny " typu gratka" 170 g </t>
  </si>
  <si>
    <t xml:space="preserve">Serek  typu Piątuś owocowy 125 g </t>
  </si>
  <si>
    <t xml:space="preserve">Serek  typu Monte 100 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</si>
</sst>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\ &quot;zł&quot;"/>
  </numFmts>
  <fonts count="17" x14ac:knownFonts="1">
    <font>
      <sz val="10"/>
      <name val="Arial"/>
      <family val="2"/>
      <charset val="238"/>
    </font>
    <font>
      <sz val="9"/>
      <color indexed="8"/>
      <name val="Open Sans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i/>
      <sz val="6"/>
      <color indexed="8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right" vertical="center"/>
    </xf>
    <xf numFmtId="0" fontId="2" fillId="9" borderId="0" xfId="0" applyFont="1" applyFill="1" applyAlignment="1">
      <alignment horizontal="center" vertical="center"/>
    </xf>
    <xf numFmtId="165" fontId="2" fillId="3" borderId="0" xfId="0" applyNumberFormat="1" applyFont="1" applyFill="1" applyAlignment="1">
      <alignment horizontal="right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164" fontId="6" fillId="2" borderId="2" xfId="1" applyNumberFormat="1" applyFont="1" applyFill="1" applyBorder="1" applyAlignment="1">
      <alignment horizontal="center" vertical="center" wrapText="1"/>
    </xf>
    <xf numFmtId="164" fontId="6" fillId="2" borderId="3" xfId="1" applyNumberFormat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164" fontId="7" fillId="2" borderId="2" xfId="1" applyNumberFormat="1" applyFont="1" applyFill="1" applyBorder="1" applyAlignment="1">
      <alignment horizontal="center" vertical="center" wrapText="1"/>
    </xf>
    <xf numFmtId="164" fontId="7" fillId="2" borderId="3" xfId="1" applyNumberFormat="1" applyFont="1" applyFill="1" applyBorder="1" applyAlignment="1">
      <alignment horizontal="center" vertical="center" wrapText="1"/>
    </xf>
    <xf numFmtId="0" fontId="8" fillId="5" borderId="4" xfId="1" applyFont="1" applyFill="1" applyBorder="1" applyAlignment="1">
      <alignment horizontal="center" vertical="center" wrapText="1"/>
    </xf>
    <xf numFmtId="0" fontId="8" fillId="5" borderId="5" xfId="1" applyFont="1" applyFill="1" applyBorder="1" applyAlignment="1">
      <alignment horizontal="center" vertical="center" wrapText="1"/>
    </xf>
    <xf numFmtId="0" fontId="8" fillId="5" borderId="6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left" vertical="center"/>
    </xf>
    <xf numFmtId="0" fontId="6" fillId="4" borderId="8" xfId="1" applyFont="1" applyFill="1" applyBorder="1" applyAlignment="1">
      <alignment horizontal="center" vertical="center"/>
    </xf>
    <xf numFmtId="0" fontId="6" fillId="4" borderId="5" xfId="1" applyFont="1" applyFill="1" applyBorder="1" applyAlignment="1">
      <alignment horizontal="center" vertical="center"/>
    </xf>
    <xf numFmtId="0" fontId="3" fillId="0" borderId="0" xfId="0" applyFont="1"/>
    <xf numFmtId="165" fontId="9" fillId="9" borderId="0" xfId="0" applyNumberFormat="1" applyFont="1" applyFill="1" applyAlignment="1">
      <alignment horizontal="right" vertical="center"/>
    </xf>
    <xf numFmtId="0" fontId="0" fillId="9" borderId="0" xfId="0" applyFill="1" applyAlignment="1">
      <alignment horizontal="center" vertical="center"/>
    </xf>
    <xf numFmtId="0" fontId="9" fillId="9" borderId="0" xfId="0" applyFont="1" applyFill="1" applyAlignment="1">
      <alignment horizontal="center" vertical="center"/>
    </xf>
    <xf numFmtId="0" fontId="0" fillId="9" borderId="0" xfId="0" applyFill="1"/>
    <xf numFmtId="9" fontId="6" fillId="0" borderId="8" xfId="1" applyNumberFormat="1" applyFont="1" applyBorder="1" applyAlignment="1">
      <alignment horizontal="center" vertical="center"/>
    </xf>
    <xf numFmtId="9" fontId="6" fillId="0" borderId="5" xfId="1" applyNumberFormat="1" applyFont="1" applyBorder="1" applyAlignment="1">
      <alignment horizontal="center" vertical="center"/>
    </xf>
    <xf numFmtId="4" fontId="2" fillId="3" borderId="0" xfId="0" applyNumberFormat="1" applyFont="1" applyFill="1" applyAlignment="1">
      <alignment horizontal="right" vertical="center"/>
    </xf>
    <xf numFmtId="4" fontId="6" fillId="0" borderId="8" xfId="1" applyNumberFormat="1" applyFont="1" applyBorder="1" applyAlignment="1">
      <alignment horizontal="right" vertical="center"/>
    </xf>
    <xf numFmtId="4" fontId="6" fillId="0" borderId="5" xfId="1" applyNumberFormat="1" applyFont="1" applyBorder="1" applyAlignment="1">
      <alignment horizontal="right" vertical="center"/>
    </xf>
    <xf numFmtId="9" fontId="3" fillId="0" borderId="8" xfId="0" applyNumberFormat="1" applyFont="1" applyBorder="1" applyAlignment="1">
      <alignment horizontal="center" vertical="center"/>
    </xf>
    <xf numFmtId="0" fontId="5" fillId="8" borderId="0" xfId="1" applyFont="1" applyFill="1" applyAlignment="1">
      <alignment horizontal="left" vertical="center"/>
    </xf>
    <xf numFmtId="0" fontId="6" fillId="8" borderId="0" xfId="1" applyFont="1" applyFill="1" applyAlignment="1">
      <alignment horizontal="center" vertical="center"/>
    </xf>
    <xf numFmtId="164" fontId="6" fillId="8" borderId="0" xfId="1" applyNumberFormat="1" applyFont="1" applyFill="1" applyAlignment="1">
      <alignment horizontal="right" vertical="center"/>
    </xf>
    <xf numFmtId="0" fontId="3" fillId="8" borderId="0" xfId="0" applyFont="1" applyFill="1"/>
    <xf numFmtId="0" fontId="5" fillId="7" borderId="0" xfId="1" applyFont="1" applyFill="1" applyAlignment="1">
      <alignment horizontal="left" vertical="center"/>
    </xf>
    <xf numFmtId="0" fontId="6" fillId="7" borderId="0" xfId="1" applyFont="1" applyFill="1" applyAlignment="1">
      <alignment horizontal="center" vertical="center"/>
    </xf>
    <xf numFmtId="164" fontId="6" fillId="7" borderId="0" xfId="1" applyNumberFormat="1" applyFont="1" applyFill="1" applyAlignment="1">
      <alignment horizontal="right" vertical="center"/>
    </xf>
    <xf numFmtId="0" fontId="3" fillId="7" borderId="0" xfId="0" applyFont="1" applyFill="1"/>
    <xf numFmtId="0" fontId="5" fillId="6" borderId="0" xfId="1" applyFont="1" applyFill="1" applyAlignment="1">
      <alignment horizontal="left" vertical="center"/>
    </xf>
    <xf numFmtId="0" fontId="6" fillId="6" borderId="0" xfId="1" applyFont="1" applyFill="1" applyAlignment="1">
      <alignment horizontal="center" vertical="center"/>
    </xf>
    <xf numFmtId="164" fontId="6" fillId="6" borderId="0" xfId="1" applyNumberFormat="1" applyFont="1" applyFill="1" applyAlignment="1">
      <alignment horizontal="right" vertical="center"/>
    </xf>
    <xf numFmtId="0" fontId="3" fillId="6" borderId="0" xfId="0" applyFont="1" applyFill="1"/>
    <xf numFmtId="0" fontId="5" fillId="10" borderId="0" xfId="1" applyFont="1" applyFill="1" applyAlignment="1">
      <alignment horizontal="left" vertical="center"/>
    </xf>
    <xf numFmtId="0" fontId="6" fillId="10" borderId="0" xfId="1" applyFont="1" applyFill="1" applyAlignment="1">
      <alignment horizontal="center" vertical="center"/>
    </xf>
    <xf numFmtId="164" fontId="6" fillId="10" borderId="0" xfId="1" applyNumberFormat="1" applyFont="1" applyFill="1" applyAlignment="1">
      <alignment horizontal="right" vertical="center"/>
    </xf>
    <xf numFmtId="0" fontId="6" fillId="10" borderId="0" xfId="1" applyFont="1" applyFill="1"/>
    <xf numFmtId="0" fontId="10" fillId="8" borderId="0" xfId="1" applyFont="1" applyFill="1" applyAlignment="1">
      <alignment horizontal="center" vertical="center"/>
    </xf>
    <xf numFmtId="0" fontId="10" fillId="7" borderId="0" xfId="1" applyFont="1" applyFill="1" applyAlignment="1">
      <alignment horizontal="center" vertical="center"/>
    </xf>
    <xf numFmtId="0" fontId="10" fillId="7" borderId="0" xfId="1" applyFont="1" applyFill="1" applyAlignment="1">
      <alignment horizontal="left" vertical="center"/>
    </xf>
    <xf numFmtId="0" fontId="10" fillId="6" borderId="0" xfId="1" applyFont="1" applyFill="1" applyAlignment="1">
      <alignment horizontal="center" vertical="center"/>
    </xf>
    <xf numFmtId="0" fontId="10" fillId="6" borderId="0" xfId="1" applyFont="1" applyFill="1" applyAlignment="1">
      <alignment horizontal="left" vertical="center"/>
    </xf>
    <xf numFmtId="0" fontId="10" fillId="10" borderId="0" xfId="1" applyFont="1" applyFill="1" applyAlignment="1">
      <alignment horizontal="center" vertical="center"/>
    </xf>
    <xf numFmtId="0" fontId="10" fillId="10" borderId="0" xfId="1" applyFont="1" applyFill="1" applyAlignment="1">
      <alignment horizontal="left" vertical="center"/>
    </xf>
    <xf numFmtId="0" fontId="10" fillId="8" borderId="0" xfId="1" applyFont="1" applyFill="1" applyAlignment="1">
      <alignment horizontal="left" vertical="center"/>
    </xf>
    <xf numFmtId="0" fontId="4" fillId="9" borderId="0" xfId="0" applyFont="1" applyFill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/>
    </xf>
    <xf numFmtId="164" fontId="6" fillId="0" borderId="0" xfId="1" applyNumberFormat="1" applyFont="1" applyAlignment="1">
      <alignment horizontal="right" vertical="center"/>
    </xf>
    <xf numFmtId="0" fontId="6" fillId="0" borderId="0" xfId="1" applyFont="1"/>
    <xf numFmtId="0" fontId="11" fillId="0" borderId="0" xfId="0" applyFont="1"/>
    <xf numFmtId="4" fontId="6" fillId="3" borderId="8" xfId="1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4" fontId="6" fillId="3" borderId="6" xfId="1" applyNumberFormat="1" applyFont="1" applyFill="1" applyBorder="1" applyAlignment="1">
      <alignment horizontal="right" vertical="center"/>
    </xf>
    <xf numFmtId="4" fontId="6" fillId="3" borderId="10" xfId="1" applyNumberFormat="1" applyFont="1" applyFill="1" applyBorder="1" applyAlignment="1">
      <alignment horizontal="right" vertical="center"/>
    </xf>
    <xf numFmtId="4" fontId="3" fillId="3" borderId="10" xfId="0" applyNumberFormat="1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0" fillId="3" borderId="0" xfId="0" applyFill="1"/>
    <xf numFmtId="0" fontId="1" fillId="3" borderId="0" xfId="1" applyFill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top"/>
    </xf>
    <xf numFmtId="165" fontId="0" fillId="0" borderId="0" xfId="0" applyNumberFormat="1" applyAlignment="1">
      <alignment horizontal="right" vertical="top"/>
    </xf>
    <xf numFmtId="0" fontId="0" fillId="0" borderId="0" xfId="0" applyAlignment="1">
      <alignment horizontal="center" vertical="top"/>
    </xf>
    <xf numFmtId="165" fontId="11" fillId="0" borderId="0" xfId="0" applyNumberFormat="1" applyFont="1" applyAlignment="1">
      <alignment horizontal="right" vertical="top"/>
    </xf>
    <xf numFmtId="165" fontId="13" fillId="0" borderId="0" xfId="0" applyNumberFormat="1" applyFont="1" applyAlignment="1">
      <alignment horizontal="right" vertical="center"/>
    </xf>
    <xf numFmtId="3" fontId="6" fillId="4" borderId="8" xfId="1" applyNumberFormat="1" applyFont="1" applyFill="1" applyBorder="1" applyAlignment="1">
      <alignment horizontal="center" vertical="center"/>
    </xf>
    <xf numFmtId="0" fontId="14" fillId="0" borderId="11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5" fillId="0" borderId="0" xfId="0" applyFont="1"/>
    <xf numFmtId="0" fontId="2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6" fillId="3" borderId="8" xfId="1" applyFont="1" applyFill="1" applyBorder="1" applyAlignment="1">
      <alignment horizontal="left" vertical="center" wrapText="1"/>
    </xf>
    <xf numFmtId="0" fontId="11" fillId="3" borderId="8" xfId="1" applyFont="1" applyFill="1" applyBorder="1" applyAlignment="1">
      <alignment horizontal="left" vertical="center"/>
    </xf>
    <xf numFmtId="0" fontId="16" fillId="0" borderId="12" xfId="0" applyFont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2F2F2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2F2F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2F2F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8"/>
  <sheetViews>
    <sheetView topLeftCell="A76" workbookViewId="0">
      <selection activeCell="H1" sqref="H1"/>
    </sheetView>
  </sheetViews>
  <sheetFormatPr defaultRowHeight="13.2" x14ac:dyDescent="0.25"/>
  <cols>
    <col min="1" max="1" width="2.88671875" customWidth="1"/>
    <col min="2" max="2" width="41.5546875" customWidth="1"/>
    <col min="3" max="4" width="7.5546875" customWidth="1"/>
    <col min="5" max="6" width="11.5546875" style="2" customWidth="1"/>
    <col min="7" max="7" width="11.5546875" style="1" customWidth="1"/>
    <col min="8" max="8" width="13.5546875" customWidth="1"/>
  </cols>
  <sheetData>
    <row r="1" spans="1:8" x14ac:dyDescent="0.25">
      <c r="H1" s="74" t="s">
        <v>222</v>
      </c>
    </row>
    <row r="2" spans="1:8" s="69" customFormat="1" ht="20.100000000000001" customHeight="1" x14ac:dyDescent="0.25">
      <c r="C2" s="70" t="s">
        <v>20</v>
      </c>
      <c r="E2" s="71"/>
      <c r="F2" s="71"/>
      <c r="G2" s="72"/>
      <c r="H2" s="73"/>
    </row>
    <row r="3" spans="1:8" ht="39.9" customHeight="1" x14ac:dyDescent="0.25">
      <c r="B3" s="84" t="s">
        <v>204</v>
      </c>
      <c r="C3" s="84"/>
      <c r="D3" s="84"/>
      <c r="E3" s="84"/>
      <c r="F3" s="84"/>
      <c r="G3" s="84"/>
      <c r="H3" s="84"/>
    </row>
    <row r="4" spans="1:8" ht="15" customHeight="1" x14ac:dyDescent="0.25">
      <c r="A4" s="3"/>
      <c r="B4" s="54" t="s">
        <v>9</v>
      </c>
      <c r="C4" s="21"/>
      <c r="D4" s="21"/>
      <c r="E4" s="20"/>
      <c r="F4" s="20"/>
      <c r="G4" s="22"/>
      <c r="H4" s="23"/>
    </row>
    <row r="5" spans="1:8" ht="46.2" x14ac:dyDescent="0.25">
      <c r="A5" s="5" t="s">
        <v>0</v>
      </c>
      <c r="B5" s="6" t="s">
        <v>1</v>
      </c>
      <c r="C5" s="6" t="s">
        <v>2</v>
      </c>
      <c r="D5" s="6" t="s">
        <v>3</v>
      </c>
      <c r="E5" s="6" t="s">
        <v>15</v>
      </c>
      <c r="F5" s="6" t="s">
        <v>16</v>
      </c>
      <c r="G5" s="7" t="s">
        <v>12</v>
      </c>
      <c r="H5" s="8" t="s">
        <v>17</v>
      </c>
    </row>
    <row r="6" spans="1:8" ht="13.65" customHeight="1" x14ac:dyDescent="0.25">
      <c r="A6" s="5"/>
      <c r="B6" s="6"/>
      <c r="C6" s="6"/>
      <c r="D6" s="6"/>
      <c r="E6" s="9"/>
      <c r="F6" s="9" t="s">
        <v>19</v>
      </c>
      <c r="G6" s="10"/>
      <c r="H6" s="11"/>
    </row>
    <row r="7" spans="1:8" ht="9.9" customHeight="1" x14ac:dyDescent="0.25">
      <c r="A7" s="12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4">
        <v>8</v>
      </c>
    </row>
    <row r="8" spans="1:8" ht="14.1" customHeight="1" x14ac:dyDescent="0.25">
      <c r="A8" s="15">
        <v>1</v>
      </c>
      <c r="B8" s="16" t="s">
        <v>64</v>
      </c>
      <c r="C8" s="17" t="s">
        <v>132</v>
      </c>
      <c r="D8" s="17">
        <v>5</v>
      </c>
      <c r="E8" s="27"/>
      <c r="F8" s="60" t="str">
        <f>IF(E8&gt;0,D8*E8,"")</f>
        <v/>
      </c>
      <c r="G8" s="24">
        <v>0.05</v>
      </c>
      <c r="H8" s="62" t="str">
        <f>IF(AND(E8&gt;0,G8&gt;0),F8+#REF!,"")</f>
        <v/>
      </c>
    </row>
    <row r="9" spans="1:8" ht="14.1" customHeight="1" x14ac:dyDescent="0.25">
      <c r="A9" s="15">
        <v>2</v>
      </c>
      <c r="B9" s="16" t="s">
        <v>65</v>
      </c>
      <c r="C9" s="18" t="s">
        <v>5</v>
      </c>
      <c r="D9" s="17">
        <v>1</v>
      </c>
      <c r="E9" s="28"/>
      <c r="F9" s="60" t="str">
        <f t="shared" ref="F9:F71" si="0">IF(E9&gt;0,D9*E9,"")</f>
        <v/>
      </c>
      <c r="G9" s="25">
        <v>0.23</v>
      </c>
      <c r="H9" s="62" t="str">
        <f>IF(AND(E9&gt;0,G9&gt;0),F9+#REF!,"")</f>
        <v/>
      </c>
    </row>
    <row r="10" spans="1:8" ht="14.1" customHeight="1" x14ac:dyDescent="0.25">
      <c r="A10" s="15">
        <v>3</v>
      </c>
      <c r="B10" s="82" t="s">
        <v>66</v>
      </c>
      <c r="C10" s="18" t="s">
        <v>5</v>
      </c>
      <c r="D10" s="17">
        <v>2</v>
      </c>
      <c r="E10" s="28"/>
      <c r="F10" s="60" t="str">
        <f t="shared" si="0"/>
        <v/>
      </c>
      <c r="G10" s="25">
        <v>0.08</v>
      </c>
      <c r="H10" s="62" t="str">
        <f>IF(AND(E10&gt;0,G10&gt;0),F10+#REF!,"")</f>
        <v/>
      </c>
    </row>
    <row r="11" spans="1:8" ht="14.1" customHeight="1" x14ac:dyDescent="0.25">
      <c r="A11" s="15">
        <v>4</v>
      </c>
      <c r="B11" s="82" t="s">
        <v>205</v>
      </c>
      <c r="C11" s="18" t="s">
        <v>132</v>
      </c>
      <c r="D11" s="17">
        <v>4</v>
      </c>
      <c r="E11" s="28"/>
      <c r="F11" s="60" t="str">
        <f t="shared" si="0"/>
        <v/>
      </c>
      <c r="G11" s="25">
        <v>0.08</v>
      </c>
      <c r="H11" s="62" t="str">
        <f>IF(AND(E11&gt;0,G11&gt;0),F11+#REF!,"")</f>
        <v/>
      </c>
    </row>
    <row r="12" spans="1:8" ht="14.1" customHeight="1" x14ac:dyDescent="0.25">
      <c r="A12" s="15">
        <v>5</v>
      </c>
      <c r="B12" s="82" t="s">
        <v>206</v>
      </c>
      <c r="C12" s="18" t="s">
        <v>132</v>
      </c>
      <c r="D12" s="17">
        <v>30</v>
      </c>
      <c r="E12" s="28"/>
      <c r="F12" s="60" t="str">
        <f t="shared" si="0"/>
        <v/>
      </c>
      <c r="G12" s="25">
        <v>0.08</v>
      </c>
      <c r="H12" s="62" t="str">
        <f>IF(AND(E12&gt;0,G12&gt;0),F12+#REF!,"")</f>
        <v/>
      </c>
    </row>
    <row r="13" spans="1:8" ht="14.1" customHeight="1" x14ac:dyDescent="0.25">
      <c r="A13" s="15">
        <v>6</v>
      </c>
      <c r="B13" s="82" t="s">
        <v>207</v>
      </c>
      <c r="C13" s="18" t="s">
        <v>132</v>
      </c>
      <c r="D13" s="17">
        <v>15</v>
      </c>
      <c r="E13" s="28"/>
      <c r="F13" s="60" t="str">
        <f t="shared" si="0"/>
        <v/>
      </c>
      <c r="G13" s="25">
        <v>0.08</v>
      </c>
      <c r="H13" s="62" t="str">
        <f>IF(AND(E13&gt;0,G13&gt;0),F13+#REF!,"")</f>
        <v/>
      </c>
    </row>
    <row r="14" spans="1:8" ht="14.1" customHeight="1" x14ac:dyDescent="0.25">
      <c r="A14" s="15">
        <v>7</v>
      </c>
      <c r="B14" s="82" t="s">
        <v>208</v>
      </c>
      <c r="C14" s="18" t="s">
        <v>5</v>
      </c>
      <c r="D14" s="17">
        <v>1</v>
      </c>
      <c r="E14" s="28"/>
      <c r="F14" s="60" t="str">
        <f t="shared" si="0"/>
        <v/>
      </c>
      <c r="G14" s="25">
        <v>0.05</v>
      </c>
      <c r="H14" s="62" t="str">
        <f>IF(AND(E14&gt;0,G14&gt;0),F14+#REF!,"")</f>
        <v/>
      </c>
    </row>
    <row r="15" spans="1:8" ht="14.1" customHeight="1" x14ac:dyDescent="0.25">
      <c r="A15" s="15">
        <v>8</v>
      </c>
      <c r="B15" s="16" t="s">
        <v>67</v>
      </c>
      <c r="C15" s="18" t="s">
        <v>5</v>
      </c>
      <c r="D15" s="17">
        <v>3</v>
      </c>
      <c r="E15" s="28"/>
      <c r="F15" s="60" t="str">
        <f t="shared" si="0"/>
        <v/>
      </c>
      <c r="G15" s="25">
        <v>0.08</v>
      </c>
      <c r="H15" s="62" t="str">
        <f>IF(AND(E15&gt;0,G15&gt;0),F15+#REF!,"")</f>
        <v/>
      </c>
    </row>
    <row r="16" spans="1:8" ht="14.1" customHeight="1" x14ac:dyDescent="0.25">
      <c r="A16" s="15">
        <v>9</v>
      </c>
      <c r="B16" s="16" t="s">
        <v>68</v>
      </c>
      <c r="C16" s="18" t="s">
        <v>132</v>
      </c>
      <c r="D16" s="17">
        <v>30</v>
      </c>
      <c r="E16" s="28"/>
      <c r="F16" s="60" t="str">
        <f t="shared" si="0"/>
        <v/>
      </c>
      <c r="G16" s="25">
        <v>0.23</v>
      </c>
      <c r="H16" s="62" t="str">
        <f>IF(AND(E16&gt;0,G16&gt;0),F16+#REF!,"")</f>
        <v/>
      </c>
    </row>
    <row r="17" spans="1:8" ht="14.1" customHeight="1" x14ac:dyDescent="0.25">
      <c r="A17" s="15">
        <v>10</v>
      </c>
      <c r="B17" s="16" t="s">
        <v>69</v>
      </c>
      <c r="C17" s="18" t="s">
        <v>5</v>
      </c>
      <c r="D17" s="17">
        <v>2</v>
      </c>
      <c r="E17" s="28"/>
      <c r="F17" s="60" t="str">
        <f t="shared" si="0"/>
        <v/>
      </c>
      <c r="G17" s="25">
        <v>0.08</v>
      </c>
      <c r="H17" s="62" t="str">
        <f>IF(AND(E17&gt;0,G17&gt;0),F17+#REF!,"")</f>
        <v/>
      </c>
    </row>
    <row r="18" spans="1:8" ht="14.1" customHeight="1" x14ac:dyDescent="0.25">
      <c r="A18" s="15">
        <v>11</v>
      </c>
      <c r="B18" s="16" t="s">
        <v>70</v>
      </c>
      <c r="C18" s="17" t="s">
        <v>5</v>
      </c>
      <c r="D18" s="17">
        <v>1</v>
      </c>
      <c r="E18" s="27"/>
      <c r="F18" s="60" t="str">
        <f t="shared" si="0"/>
        <v/>
      </c>
      <c r="G18" s="24">
        <v>0.08</v>
      </c>
      <c r="H18" s="62" t="str">
        <f>IF(AND(E18&gt;0,G18&gt;0),F18+#REF!,"")</f>
        <v/>
      </c>
    </row>
    <row r="19" spans="1:8" ht="14.1" customHeight="1" x14ac:dyDescent="0.25">
      <c r="A19" s="15">
        <v>12</v>
      </c>
      <c r="B19" s="16" t="s">
        <v>71</v>
      </c>
      <c r="C19" s="17" t="s">
        <v>5</v>
      </c>
      <c r="D19" s="17">
        <v>1</v>
      </c>
      <c r="E19" s="27"/>
      <c r="F19" s="60" t="str">
        <f t="shared" si="0"/>
        <v/>
      </c>
      <c r="G19" s="24">
        <v>0.08</v>
      </c>
      <c r="H19" s="62" t="str">
        <f>IF(AND(E19&gt;0,G19&gt;0),F19+#REF!,"")</f>
        <v/>
      </c>
    </row>
    <row r="20" spans="1:8" ht="14.1" customHeight="1" x14ac:dyDescent="0.25">
      <c r="A20" s="15">
        <v>13</v>
      </c>
      <c r="B20" s="16" t="s">
        <v>72</v>
      </c>
      <c r="C20" s="17" t="s">
        <v>5</v>
      </c>
      <c r="D20" s="17">
        <v>2</v>
      </c>
      <c r="E20" s="27"/>
      <c r="F20" s="60" t="str">
        <f t="shared" si="0"/>
        <v/>
      </c>
      <c r="G20" s="24">
        <v>0.08</v>
      </c>
      <c r="H20" s="62" t="str">
        <f>IF(AND(E20&gt;0,G20&gt;0),F20+#REF!,"")</f>
        <v/>
      </c>
    </row>
    <row r="21" spans="1:8" ht="14.1" customHeight="1" x14ac:dyDescent="0.25">
      <c r="A21" s="15">
        <v>14</v>
      </c>
      <c r="B21" s="16" t="s">
        <v>73</v>
      </c>
      <c r="C21" s="17" t="s">
        <v>5</v>
      </c>
      <c r="D21" s="17">
        <v>1</v>
      </c>
      <c r="E21" s="27"/>
      <c r="F21" s="60" t="str">
        <f t="shared" si="0"/>
        <v/>
      </c>
      <c r="G21" s="24">
        <v>0.08</v>
      </c>
      <c r="H21" s="62" t="str">
        <f>IF(AND(E21&gt;0,G21&gt;0),F21+#REF!,"")</f>
        <v/>
      </c>
    </row>
    <row r="22" spans="1:8" ht="14.1" customHeight="1" x14ac:dyDescent="0.25">
      <c r="A22" s="15">
        <v>15</v>
      </c>
      <c r="B22" s="16" t="s">
        <v>74</v>
      </c>
      <c r="C22" s="17" t="s">
        <v>5</v>
      </c>
      <c r="D22" s="17">
        <v>10</v>
      </c>
      <c r="E22" s="27"/>
      <c r="F22" s="60" t="str">
        <f t="shared" si="0"/>
        <v/>
      </c>
      <c r="G22" s="24">
        <v>0.05</v>
      </c>
      <c r="H22" s="62" t="str">
        <f>IF(AND(E22&gt;0,G22&gt;0),F22+#REF!,"")</f>
        <v/>
      </c>
    </row>
    <row r="23" spans="1:8" ht="14.1" customHeight="1" x14ac:dyDescent="0.25">
      <c r="A23" s="15">
        <v>16</v>
      </c>
      <c r="B23" s="16" t="s">
        <v>75</v>
      </c>
      <c r="C23" s="17" t="s">
        <v>5</v>
      </c>
      <c r="D23" s="17">
        <v>1</v>
      </c>
      <c r="E23" s="27"/>
      <c r="F23" s="60" t="str">
        <f t="shared" si="0"/>
        <v/>
      </c>
      <c r="G23" s="24">
        <v>0.08</v>
      </c>
      <c r="H23" s="62" t="str">
        <f>IF(AND(E23&gt;0,G23&gt;0),F23+#REF!,"")</f>
        <v/>
      </c>
    </row>
    <row r="24" spans="1:8" ht="14.1" customHeight="1" x14ac:dyDescent="0.25">
      <c r="A24" s="15">
        <v>17</v>
      </c>
      <c r="B24" s="16" t="s">
        <v>76</v>
      </c>
      <c r="C24" s="17" t="s">
        <v>5</v>
      </c>
      <c r="D24" s="17">
        <v>1</v>
      </c>
      <c r="E24" s="27"/>
      <c r="F24" s="60" t="str">
        <f t="shared" si="0"/>
        <v/>
      </c>
      <c r="G24" s="24">
        <v>0.08</v>
      </c>
      <c r="H24" s="62" t="str">
        <f>IF(AND(E24&gt;0,G24&gt;0),F24+#REF!,"")</f>
        <v/>
      </c>
    </row>
    <row r="25" spans="1:8" ht="14.1" customHeight="1" x14ac:dyDescent="0.25">
      <c r="A25" s="15">
        <v>18</v>
      </c>
      <c r="B25" s="16" t="s">
        <v>77</v>
      </c>
      <c r="C25" s="17" t="s">
        <v>5</v>
      </c>
      <c r="D25" s="17">
        <v>1</v>
      </c>
      <c r="E25" s="27"/>
      <c r="F25" s="60" t="str">
        <f t="shared" si="0"/>
        <v/>
      </c>
      <c r="G25" s="24">
        <v>0.08</v>
      </c>
      <c r="H25" s="62" t="str">
        <f>IF(AND(E25&gt;0,G25&gt;0),F25+#REF!,"")</f>
        <v/>
      </c>
    </row>
    <row r="26" spans="1:8" ht="14.1" customHeight="1" x14ac:dyDescent="0.25">
      <c r="A26" s="15">
        <v>19</v>
      </c>
      <c r="B26" s="16" t="s">
        <v>78</v>
      </c>
      <c r="C26" s="17" t="s">
        <v>5</v>
      </c>
      <c r="D26" s="17">
        <v>1</v>
      </c>
      <c r="E26" s="27"/>
      <c r="F26" s="60" t="str">
        <f t="shared" si="0"/>
        <v/>
      </c>
      <c r="G26" s="24">
        <v>0.08</v>
      </c>
      <c r="H26" s="62" t="str">
        <f>IF(AND(E26&gt;0,G26&gt;0),F26+#REF!,"")</f>
        <v/>
      </c>
    </row>
    <row r="27" spans="1:8" ht="14.1" customHeight="1" x14ac:dyDescent="0.25">
      <c r="A27" s="15">
        <v>20</v>
      </c>
      <c r="B27" s="16" t="s">
        <v>79</v>
      </c>
      <c r="C27" s="17" t="s">
        <v>51</v>
      </c>
      <c r="D27" s="17">
        <v>10</v>
      </c>
      <c r="E27" s="27"/>
      <c r="F27" s="60" t="str">
        <f t="shared" si="0"/>
        <v/>
      </c>
      <c r="G27" s="24">
        <v>0.05</v>
      </c>
      <c r="H27" s="62" t="str">
        <f>IF(AND(E27&gt;0,G27&gt;0),F27+#REF!,"")</f>
        <v/>
      </c>
    </row>
    <row r="28" spans="1:8" ht="14.1" customHeight="1" x14ac:dyDescent="0.25">
      <c r="A28" s="15">
        <v>21</v>
      </c>
      <c r="B28" s="16" t="s">
        <v>80</v>
      </c>
      <c r="C28" s="17" t="s">
        <v>5</v>
      </c>
      <c r="D28" s="17">
        <v>1</v>
      </c>
      <c r="E28" s="27"/>
      <c r="F28" s="60" t="str">
        <f t="shared" si="0"/>
        <v/>
      </c>
      <c r="G28" s="24">
        <v>0.08</v>
      </c>
      <c r="H28" s="62" t="str">
        <f>IF(AND(E28&gt;0,G28&gt;0),F28+#REF!,"")</f>
        <v/>
      </c>
    </row>
    <row r="29" spans="1:8" ht="14.1" customHeight="1" x14ac:dyDescent="0.25">
      <c r="A29" s="15">
        <v>22</v>
      </c>
      <c r="B29" s="16" t="s">
        <v>81</v>
      </c>
      <c r="C29" s="17" t="s">
        <v>132</v>
      </c>
      <c r="D29" s="17">
        <v>25</v>
      </c>
      <c r="E29" s="27"/>
      <c r="F29" s="60" t="str">
        <f t="shared" si="0"/>
        <v/>
      </c>
      <c r="G29" s="24">
        <v>0.08</v>
      </c>
      <c r="H29" s="62" t="str">
        <f>IF(AND(E29&gt;0,G29&gt;0),F29+#REF!,"")</f>
        <v/>
      </c>
    </row>
    <row r="30" spans="1:8" ht="14.1" customHeight="1" x14ac:dyDescent="0.25">
      <c r="A30" s="15">
        <v>23</v>
      </c>
      <c r="B30" s="16" t="s">
        <v>82</v>
      </c>
      <c r="C30" s="17" t="s">
        <v>5</v>
      </c>
      <c r="D30" s="17">
        <v>1</v>
      </c>
      <c r="E30" s="27"/>
      <c r="F30" s="60" t="str">
        <f t="shared" si="0"/>
        <v/>
      </c>
      <c r="G30" s="24">
        <v>0.08</v>
      </c>
      <c r="H30" s="62" t="str">
        <f>IF(AND(E30&gt;0,G30&gt;0),F30+#REF!,"")</f>
        <v/>
      </c>
    </row>
    <row r="31" spans="1:8" ht="14.1" customHeight="1" x14ac:dyDescent="0.25">
      <c r="A31" s="15">
        <v>24</v>
      </c>
      <c r="B31" s="16" t="s">
        <v>83</v>
      </c>
      <c r="C31" s="17" t="s">
        <v>5</v>
      </c>
      <c r="D31" s="17">
        <v>5</v>
      </c>
      <c r="E31" s="27"/>
      <c r="F31" s="60" t="str">
        <f t="shared" si="0"/>
        <v/>
      </c>
      <c r="G31" s="24">
        <v>0.05</v>
      </c>
      <c r="H31" s="62" t="str">
        <f>IF(AND(E31&gt;0,G31&gt;0),F31+#REF!,"")</f>
        <v/>
      </c>
    </row>
    <row r="32" spans="1:8" ht="14.1" customHeight="1" x14ac:dyDescent="0.25">
      <c r="A32" s="15">
        <v>25</v>
      </c>
      <c r="B32" s="16" t="s">
        <v>84</v>
      </c>
      <c r="C32" s="17" t="s">
        <v>5</v>
      </c>
      <c r="D32" s="17">
        <v>25</v>
      </c>
      <c r="E32" s="27"/>
      <c r="F32" s="60" t="str">
        <f t="shared" si="0"/>
        <v/>
      </c>
      <c r="G32" s="24">
        <v>0.05</v>
      </c>
      <c r="H32" s="62" t="str">
        <f>IF(AND(E32&gt;0,G32&gt;0),F32+#REF!,"")</f>
        <v/>
      </c>
    </row>
    <row r="33" spans="1:8" ht="14.1" customHeight="1" x14ac:dyDescent="0.25">
      <c r="A33" s="15">
        <v>26</v>
      </c>
      <c r="B33" s="16" t="s">
        <v>85</v>
      </c>
      <c r="C33" s="17" t="s">
        <v>5</v>
      </c>
      <c r="D33" s="17">
        <v>10</v>
      </c>
      <c r="E33" s="27"/>
      <c r="F33" s="60" t="str">
        <f t="shared" si="0"/>
        <v/>
      </c>
      <c r="G33" s="24">
        <v>0.05</v>
      </c>
      <c r="H33" s="62" t="str">
        <f>IF(AND(E33&gt;0,G33&gt;0),F33+#REF!,"")</f>
        <v/>
      </c>
    </row>
    <row r="34" spans="1:8" ht="14.1" customHeight="1" x14ac:dyDescent="0.25">
      <c r="A34" s="15">
        <v>27</v>
      </c>
      <c r="B34" s="16" t="s">
        <v>86</v>
      </c>
      <c r="C34" s="17" t="s">
        <v>5</v>
      </c>
      <c r="D34" s="17">
        <v>25</v>
      </c>
      <c r="E34" s="27"/>
      <c r="F34" s="60" t="str">
        <f t="shared" si="0"/>
        <v/>
      </c>
      <c r="G34" s="24">
        <v>0.05</v>
      </c>
      <c r="H34" s="62" t="str">
        <f>IF(AND(E34&gt;0,G34&gt;0),F34+#REF!,"")</f>
        <v/>
      </c>
    </row>
    <row r="35" spans="1:8" ht="14.1" customHeight="1" x14ac:dyDescent="0.25">
      <c r="A35" s="15">
        <v>28</v>
      </c>
      <c r="B35" s="16" t="s">
        <v>87</v>
      </c>
      <c r="C35" s="17" t="s">
        <v>5</v>
      </c>
      <c r="D35" s="17">
        <v>3</v>
      </c>
      <c r="E35" s="27"/>
      <c r="F35" s="60" t="str">
        <f t="shared" si="0"/>
        <v/>
      </c>
      <c r="G35" s="24">
        <v>0.08</v>
      </c>
      <c r="H35" s="62" t="str">
        <f>IF(AND(E35&gt;0,G35&gt;0),F35+#REF!,"")</f>
        <v/>
      </c>
    </row>
    <row r="36" spans="1:8" ht="14.1" customHeight="1" x14ac:dyDescent="0.25">
      <c r="A36" s="15">
        <v>29</v>
      </c>
      <c r="B36" s="16" t="s">
        <v>88</v>
      </c>
      <c r="C36" s="17" t="s">
        <v>51</v>
      </c>
      <c r="D36" s="17">
        <v>150</v>
      </c>
      <c r="E36" s="27"/>
      <c r="F36" s="60" t="str">
        <f t="shared" si="0"/>
        <v/>
      </c>
      <c r="G36" s="24">
        <v>7.0000000000000007E-2</v>
      </c>
      <c r="H36" s="62" t="str">
        <f>IF(AND(E36&gt;0,G36&gt;0),F36+#REF!,"")</f>
        <v/>
      </c>
    </row>
    <row r="37" spans="1:8" ht="14.1" customHeight="1" x14ac:dyDescent="0.25">
      <c r="A37" s="15">
        <v>30</v>
      </c>
      <c r="B37" s="16" t="s">
        <v>216</v>
      </c>
      <c r="C37" s="17" t="s">
        <v>134</v>
      </c>
      <c r="D37" s="17">
        <v>15</v>
      </c>
      <c r="E37" s="27"/>
      <c r="F37" s="60" t="str">
        <f t="shared" si="0"/>
        <v/>
      </c>
      <c r="G37" s="24">
        <v>0.23</v>
      </c>
      <c r="H37" s="62" t="str">
        <f>IF(AND(E37&gt;0,G37&gt;0),F37+#REF!,"")</f>
        <v/>
      </c>
    </row>
    <row r="38" spans="1:8" ht="14.1" customHeight="1" x14ac:dyDescent="0.25">
      <c r="A38" s="15">
        <v>31</v>
      </c>
      <c r="B38" s="16" t="s">
        <v>89</v>
      </c>
      <c r="C38" s="17" t="s">
        <v>134</v>
      </c>
      <c r="D38" s="17">
        <v>15</v>
      </c>
      <c r="E38" s="27"/>
      <c r="F38" s="60" t="str">
        <f t="shared" si="0"/>
        <v/>
      </c>
      <c r="G38" s="24">
        <v>0.23</v>
      </c>
      <c r="H38" s="62" t="str">
        <f>IF(AND(E38&gt;0,G38&gt;0),F38+#REF!,"")</f>
        <v/>
      </c>
    </row>
    <row r="39" spans="1:8" ht="14.1" customHeight="1" x14ac:dyDescent="0.25">
      <c r="A39" s="15">
        <v>32</v>
      </c>
      <c r="B39" s="16" t="s">
        <v>90</v>
      </c>
      <c r="C39" s="17" t="s">
        <v>132</v>
      </c>
      <c r="D39" s="17">
        <v>5</v>
      </c>
      <c r="E39" s="27"/>
      <c r="F39" s="60" t="str">
        <f t="shared" si="0"/>
        <v/>
      </c>
      <c r="G39" s="24">
        <v>0.08</v>
      </c>
      <c r="H39" s="62" t="str">
        <f>IF(AND(E39&gt;0,G39&gt;0),F39+#REF!,"")</f>
        <v/>
      </c>
    </row>
    <row r="40" spans="1:8" ht="14.1" customHeight="1" x14ac:dyDescent="0.25">
      <c r="A40" s="15">
        <v>33</v>
      </c>
      <c r="B40" s="16" t="s">
        <v>217</v>
      </c>
      <c r="C40" s="17" t="s">
        <v>5</v>
      </c>
      <c r="D40" s="17">
        <v>5</v>
      </c>
      <c r="E40" s="27"/>
      <c r="F40" s="60" t="str">
        <f t="shared" si="0"/>
        <v/>
      </c>
      <c r="G40" s="24">
        <v>0.08</v>
      </c>
      <c r="H40" s="62" t="str">
        <f>IF(AND(E40&gt;0,G40&gt;0),F40+#REF!,"")</f>
        <v/>
      </c>
    </row>
    <row r="41" spans="1:8" ht="14.1" customHeight="1" x14ac:dyDescent="0.25">
      <c r="A41" s="15">
        <v>34</v>
      </c>
      <c r="B41" s="16" t="s">
        <v>218</v>
      </c>
      <c r="C41" s="17" t="s">
        <v>132</v>
      </c>
      <c r="D41" s="17">
        <v>10</v>
      </c>
      <c r="E41" s="27"/>
      <c r="F41" s="60" t="str">
        <f t="shared" si="0"/>
        <v/>
      </c>
      <c r="G41" s="24">
        <v>0.05</v>
      </c>
      <c r="H41" s="62" t="str">
        <f>IF(AND(E41&gt;0,G41&gt;0),F41+#REF!,"")</f>
        <v/>
      </c>
    </row>
    <row r="42" spans="1:8" ht="14.1" customHeight="1" x14ac:dyDescent="0.25">
      <c r="A42" s="15">
        <v>35</v>
      </c>
      <c r="B42" s="16" t="s">
        <v>14</v>
      </c>
      <c r="C42" s="17" t="s">
        <v>132</v>
      </c>
      <c r="D42" s="17">
        <v>25</v>
      </c>
      <c r="E42" s="27"/>
      <c r="F42" s="60" t="str">
        <f t="shared" si="0"/>
        <v/>
      </c>
      <c r="G42" s="24">
        <v>0.05</v>
      </c>
      <c r="H42" s="62" t="str">
        <f>IF(AND(E42&gt;0,G42&gt;0),F42+#REF!,"")</f>
        <v/>
      </c>
    </row>
    <row r="43" spans="1:8" ht="14.1" customHeight="1" x14ac:dyDescent="0.25">
      <c r="A43" s="15">
        <v>36</v>
      </c>
      <c r="B43" s="16" t="s">
        <v>91</v>
      </c>
      <c r="C43" s="17" t="s">
        <v>5</v>
      </c>
      <c r="D43" s="17">
        <v>14</v>
      </c>
      <c r="E43" s="27"/>
      <c r="F43" s="60" t="str">
        <f t="shared" si="0"/>
        <v/>
      </c>
      <c r="G43" s="24">
        <v>0.05</v>
      </c>
      <c r="H43" s="62" t="str">
        <f>IF(AND(E43&gt;0,G43&gt;0),F43+#REF!,"")</f>
        <v/>
      </c>
    </row>
    <row r="44" spans="1:8" ht="14.1" customHeight="1" x14ac:dyDescent="0.25">
      <c r="A44" s="15">
        <v>37</v>
      </c>
      <c r="B44" s="16" t="s">
        <v>92</v>
      </c>
      <c r="C44" s="17" t="s">
        <v>5</v>
      </c>
      <c r="D44" s="17">
        <v>5</v>
      </c>
      <c r="E44" s="27"/>
      <c r="F44" s="60" t="str">
        <f t="shared" si="0"/>
        <v/>
      </c>
      <c r="G44" s="24">
        <v>0.08</v>
      </c>
      <c r="H44" s="62" t="str">
        <f>IF(AND(E44&gt;0,G44&gt;0),F44+#REF!,"")</f>
        <v/>
      </c>
    </row>
    <row r="45" spans="1:8" ht="14.1" customHeight="1" x14ac:dyDescent="0.25">
      <c r="A45" s="15">
        <v>38</v>
      </c>
      <c r="B45" s="16" t="s">
        <v>93</v>
      </c>
      <c r="C45" s="17" t="s">
        <v>5</v>
      </c>
      <c r="D45" s="17">
        <v>70</v>
      </c>
      <c r="E45" s="27"/>
      <c r="F45" s="60" t="str">
        <f t="shared" si="0"/>
        <v/>
      </c>
      <c r="G45" s="24">
        <v>0.05</v>
      </c>
      <c r="H45" s="62" t="str">
        <f>IF(AND(E45&gt;0,G45&gt;0),F45+#REF!,"")</f>
        <v/>
      </c>
    </row>
    <row r="46" spans="1:8" ht="14.1" customHeight="1" x14ac:dyDescent="0.25">
      <c r="A46" s="15">
        <v>39</v>
      </c>
      <c r="B46" s="16" t="s">
        <v>94</v>
      </c>
      <c r="C46" s="17" t="s">
        <v>5</v>
      </c>
      <c r="D46" s="17">
        <v>10</v>
      </c>
      <c r="E46" s="27"/>
      <c r="F46" s="60" t="str">
        <f t="shared" si="0"/>
        <v/>
      </c>
      <c r="G46" s="24">
        <v>0.08</v>
      </c>
      <c r="H46" s="62" t="str">
        <f>IF(AND(E46&gt;0,G46&gt;0),F46+#REF!,"")</f>
        <v/>
      </c>
    </row>
    <row r="47" spans="1:8" ht="14.1" customHeight="1" x14ac:dyDescent="0.25">
      <c r="A47" s="15">
        <v>40</v>
      </c>
      <c r="B47" s="16" t="s">
        <v>95</v>
      </c>
      <c r="C47" s="17" t="s">
        <v>134</v>
      </c>
      <c r="D47" s="17">
        <v>30</v>
      </c>
      <c r="E47" s="27"/>
      <c r="F47" s="60" t="str">
        <f t="shared" si="0"/>
        <v/>
      </c>
      <c r="G47" s="24">
        <v>0.05</v>
      </c>
      <c r="H47" s="62" t="str">
        <f>IF(AND(E47&gt;0,G47&gt;0),F47+#REF!,"")</f>
        <v/>
      </c>
    </row>
    <row r="48" spans="1:8" ht="14.1" customHeight="1" x14ac:dyDescent="0.25">
      <c r="A48" s="15">
        <v>41</v>
      </c>
      <c r="B48" s="16" t="s">
        <v>96</v>
      </c>
      <c r="C48" s="17" t="s">
        <v>5</v>
      </c>
      <c r="D48" s="17">
        <v>60</v>
      </c>
      <c r="E48" s="27"/>
      <c r="F48" s="60" t="str">
        <f t="shared" si="0"/>
        <v/>
      </c>
      <c r="G48" s="24">
        <v>7.0000000000000007E-2</v>
      </c>
      <c r="H48" s="62" t="str">
        <f>IF(AND(E48&gt;0,G48&gt;0),F48+#REF!,"")</f>
        <v/>
      </c>
    </row>
    <row r="49" spans="1:8" ht="14.1" customHeight="1" x14ac:dyDescent="0.25">
      <c r="A49" s="15">
        <v>42</v>
      </c>
      <c r="B49" s="16" t="s">
        <v>97</v>
      </c>
      <c r="C49" s="17" t="s">
        <v>5</v>
      </c>
      <c r="D49" s="17">
        <v>15</v>
      </c>
      <c r="E49" s="27"/>
      <c r="F49" s="60" t="str">
        <f t="shared" si="0"/>
        <v/>
      </c>
      <c r="G49" s="24">
        <v>0.05</v>
      </c>
      <c r="H49" s="62" t="str">
        <f>IF(AND(E49&gt;0,G49&gt;0),F49+#REF!,"")</f>
        <v/>
      </c>
    </row>
    <row r="50" spans="1:8" ht="14.1" customHeight="1" x14ac:dyDescent="0.25">
      <c r="A50" s="15">
        <v>43</v>
      </c>
      <c r="B50" s="16" t="s">
        <v>98</v>
      </c>
      <c r="C50" s="17" t="s">
        <v>5</v>
      </c>
      <c r="D50" s="17">
        <v>3</v>
      </c>
      <c r="E50" s="27"/>
      <c r="F50" s="60" t="str">
        <f t="shared" si="0"/>
        <v/>
      </c>
      <c r="G50" s="24">
        <v>0.05</v>
      </c>
      <c r="H50" s="62" t="str">
        <f>IF(AND(E50&gt;0,G50&gt;0),F50+#REF!,"")</f>
        <v/>
      </c>
    </row>
    <row r="51" spans="1:8" ht="14.1" customHeight="1" x14ac:dyDescent="0.25">
      <c r="A51" s="15">
        <v>44</v>
      </c>
      <c r="B51" s="16" t="s">
        <v>99</v>
      </c>
      <c r="C51" s="17" t="s">
        <v>5</v>
      </c>
      <c r="D51" s="17">
        <v>10</v>
      </c>
      <c r="E51" s="27"/>
      <c r="F51" s="60" t="str">
        <f t="shared" si="0"/>
        <v/>
      </c>
      <c r="G51" s="24">
        <v>0.23</v>
      </c>
      <c r="H51" s="62" t="str">
        <f>IF(AND(E51&gt;0,G51&gt;0),F51+#REF!,"")</f>
        <v/>
      </c>
    </row>
    <row r="52" spans="1:8" ht="14.1" customHeight="1" x14ac:dyDescent="0.25">
      <c r="A52" s="15">
        <v>45</v>
      </c>
      <c r="B52" s="16" t="s">
        <v>100</v>
      </c>
      <c r="C52" s="17" t="s">
        <v>5</v>
      </c>
      <c r="D52" s="17">
        <v>5</v>
      </c>
      <c r="E52" s="27"/>
      <c r="F52" s="60" t="str">
        <f t="shared" si="0"/>
        <v/>
      </c>
      <c r="G52" s="24">
        <v>0.23</v>
      </c>
      <c r="H52" s="62" t="str">
        <f>IF(AND(E52&gt;0,G52&gt;0),F52+#REF!,"")</f>
        <v/>
      </c>
    </row>
    <row r="53" spans="1:8" ht="14.1" customHeight="1" x14ac:dyDescent="0.25">
      <c r="A53" s="15">
        <v>46</v>
      </c>
      <c r="B53" s="16" t="s">
        <v>101</v>
      </c>
      <c r="C53" s="17" t="s">
        <v>132</v>
      </c>
      <c r="D53" s="17">
        <v>30</v>
      </c>
      <c r="E53" s="27"/>
      <c r="F53" s="60" t="str">
        <f t="shared" si="0"/>
        <v/>
      </c>
      <c r="G53" s="24">
        <v>0.23</v>
      </c>
      <c r="H53" s="62" t="str">
        <f>IF(AND(E53&gt;0,G53&gt;0),F53+#REF!,"")</f>
        <v/>
      </c>
    </row>
    <row r="54" spans="1:8" ht="14.1" customHeight="1" x14ac:dyDescent="0.25">
      <c r="A54" s="15">
        <v>47</v>
      </c>
      <c r="B54" s="16" t="s">
        <v>102</v>
      </c>
      <c r="C54" s="17" t="s">
        <v>132</v>
      </c>
      <c r="D54" s="17">
        <v>70</v>
      </c>
      <c r="E54" s="27"/>
      <c r="F54" s="60" t="str">
        <f t="shared" si="0"/>
        <v/>
      </c>
      <c r="G54" s="24">
        <v>0.08</v>
      </c>
      <c r="H54" s="62" t="str">
        <f>IF(AND(E54&gt;0,G54&gt;0),F54+#REF!,"")</f>
        <v/>
      </c>
    </row>
    <row r="55" spans="1:8" ht="14.1" customHeight="1" x14ac:dyDescent="0.25">
      <c r="A55" s="15">
        <v>48</v>
      </c>
      <c r="B55" s="16" t="s">
        <v>103</v>
      </c>
      <c r="C55" s="17" t="s">
        <v>5</v>
      </c>
      <c r="D55" s="17">
        <v>100</v>
      </c>
      <c r="E55" s="27"/>
      <c r="F55" s="60" t="str">
        <f t="shared" si="0"/>
        <v/>
      </c>
      <c r="G55" s="24">
        <v>0.23</v>
      </c>
      <c r="H55" s="62" t="str">
        <f>IF(AND(E55&gt;0,G55&gt;0),F55+#REF!,"")</f>
        <v/>
      </c>
    </row>
    <row r="56" spans="1:8" ht="14.1" customHeight="1" x14ac:dyDescent="0.25">
      <c r="A56" s="15">
        <v>49</v>
      </c>
      <c r="B56" s="16" t="s">
        <v>104</v>
      </c>
      <c r="C56" s="17" t="s">
        <v>5</v>
      </c>
      <c r="D56" s="75">
        <v>40</v>
      </c>
      <c r="E56" s="27"/>
      <c r="F56" s="60" t="str">
        <f t="shared" si="0"/>
        <v/>
      </c>
      <c r="G56" s="24">
        <v>0.05</v>
      </c>
      <c r="H56" s="62" t="str">
        <f>IF(AND(E56&gt;0,G56&gt;0),F56+#REF!,"")</f>
        <v/>
      </c>
    </row>
    <row r="57" spans="1:8" ht="14.1" customHeight="1" x14ac:dyDescent="0.25">
      <c r="A57" s="15">
        <v>50</v>
      </c>
      <c r="B57" s="16" t="s">
        <v>105</v>
      </c>
      <c r="C57" s="17" t="s">
        <v>5</v>
      </c>
      <c r="D57" s="17">
        <v>70</v>
      </c>
      <c r="E57" s="27"/>
      <c r="F57" s="60" t="str">
        <f t="shared" si="0"/>
        <v/>
      </c>
      <c r="G57" s="24">
        <v>0.05</v>
      </c>
      <c r="H57" s="62" t="str">
        <f>IF(AND(E57&gt;0,G57&gt;0),F57+#REF!,"")</f>
        <v/>
      </c>
    </row>
    <row r="58" spans="1:8" ht="14.1" customHeight="1" x14ac:dyDescent="0.25">
      <c r="A58" s="15">
        <v>51</v>
      </c>
      <c r="B58" s="16" t="s">
        <v>106</v>
      </c>
      <c r="C58" s="17" t="s">
        <v>132</v>
      </c>
      <c r="D58" s="17">
        <v>50</v>
      </c>
      <c r="E58" s="27"/>
      <c r="F58" s="60" t="str">
        <f t="shared" si="0"/>
        <v/>
      </c>
      <c r="G58" s="24">
        <v>0.08</v>
      </c>
      <c r="H58" s="62" t="str">
        <f>IF(AND(E58&gt;0,G58&gt;0),F58+#REF!,"")</f>
        <v/>
      </c>
    </row>
    <row r="59" spans="1:8" ht="14.1" customHeight="1" x14ac:dyDescent="0.25">
      <c r="A59" s="15">
        <v>52</v>
      </c>
      <c r="B59" s="16" t="s">
        <v>107</v>
      </c>
      <c r="C59" s="17" t="s">
        <v>5</v>
      </c>
      <c r="D59" s="17">
        <v>75</v>
      </c>
      <c r="E59" s="27"/>
      <c r="F59" s="60" t="str">
        <f t="shared" si="0"/>
        <v/>
      </c>
      <c r="G59" s="24">
        <v>0.05</v>
      </c>
      <c r="H59" s="62" t="str">
        <f>IF(AND(E59&gt;0,G59&gt;0),F59+#REF!,"")</f>
        <v/>
      </c>
    </row>
    <row r="60" spans="1:8" ht="14.1" customHeight="1" x14ac:dyDescent="0.25">
      <c r="A60" s="15">
        <v>53</v>
      </c>
      <c r="B60" s="16" t="s">
        <v>108</v>
      </c>
      <c r="C60" s="17" t="s">
        <v>133</v>
      </c>
      <c r="D60" s="17">
        <v>350</v>
      </c>
      <c r="E60" s="27"/>
      <c r="F60" s="60" t="str">
        <f t="shared" si="0"/>
        <v/>
      </c>
      <c r="G60" s="24">
        <v>0.08</v>
      </c>
      <c r="H60" s="62" t="str">
        <f>IF(AND(E60&gt;0,G60&gt;0),F60+#REF!,"")</f>
        <v/>
      </c>
    </row>
    <row r="61" spans="1:8" ht="14.1" customHeight="1" x14ac:dyDescent="0.25">
      <c r="A61" s="15">
        <v>54</v>
      </c>
      <c r="B61" s="16" t="s">
        <v>109</v>
      </c>
      <c r="C61" s="17" t="s">
        <v>133</v>
      </c>
      <c r="D61" s="17">
        <v>350</v>
      </c>
      <c r="E61" s="27"/>
      <c r="F61" s="60" t="str">
        <f t="shared" si="0"/>
        <v/>
      </c>
      <c r="G61" s="24">
        <v>0.05</v>
      </c>
      <c r="H61" s="62" t="str">
        <f>IF(AND(E61&gt;0,G61&gt;0),F61+#REF!,"")</f>
        <v/>
      </c>
    </row>
    <row r="62" spans="1:8" ht="14.1" customHeight="1" x14ac:dyDescent="0.25">
      <c r="A62" s="15">
        <v>55</v>
      </c>
      <c r="B62" s="16" t="s">
        <v>110</v>
      </c>
      <c r="C62" s="17" t="s">
        <v>5</v>
      </c>
      <c r="D62" s="17">
        <v>5</v>
      </c>
      <c r="E62" s="27"/>
      <c r="F62" s="60" t="str">
        <f t="shared" si="0"/>
        <v/>
      </c>
      <c r="G62" s="24">
        <v>0.05</v>
      </c>
      <c r="H62" s="62" t="str">
        <f>IF(AND(E62&gt;0,G62&gt;0),F62+#REF!,"")</f>
        <v/>
      </c>
    </row>
    <row r="63" spans="1:8" ht="14.1" customHeight="1" x14ac:dyDescent="0.25">
      <c r="A63" s="15">
        <v>56</v>
      </c>
      <c r="B63" s="16" t="s">
        <v>111</v>
      </c>
      <c r="C63" s="17" t="s">
        <v>5</v>
      </c>
      <c r="D63" s="17">
        <v>40</v>
      </c>
      <c r="E63" s="27"/>
      <c r="F63" s="60" t="str">
        <f t="shared" si="0"/>
        <v/>
      </c>
      <c r="G63" s="24">
        <v>0.08</v>
      </c>
      <c r="H63" s="62" t="str">
        <f>IF(AND(E63&gt;0,G63&gt;0),F63+#REF!,"")</f>
        <v/>
      </c>
    </row>
    <row r="64" spans="1:8" ht="14.1" customHeight="1" x14ac:dyDescent="0.25">
      <c r="A64" s="15">
        <v>57</v>
      </c>
      <c r="B64" s="16" t="s">
        <v>112</v>
      </c>
      <c r="C64" s="17" t="s">
        <v>5</v>
      </c>
      <c r="D64" s="17">
        <v>80</v>
      </c>
      <c r="E64" s="27"/>
      <c r="F64" s="60" t="str">
        <f t="shared" si="0"/>
        <v/>
      </c>
      <c r="G64" s="24">
        <v>0.05</v>
      </c>
      <c r="H64" s="62" t="str">
        <f>IF(AND(E64&gt;0,G64&gt;0),F64+#REF!,"")</f>
        <v/>
      </c>
    </row>
    <row r="65" spans="1:8" ht="14.1" customHeight="1" x14ac:dyDescent="0.25">
      <c r="A65" s="15">
        <v>58</v>
      </c>
      <c r="B65" s="16" t="s">
        <v>113</v>
      </c>
      <c r="C65" s="17" t="s">
        <v>5</v>
      </c>
      <c r="D65" s="17">
        <v>30</v>
      </c>
      <c r="E65" s="27"/>
      <c r="F65" s="60" t="str">
        <f t="shared" si="0"/>
        <v/>
      </c>
      <c r="G65" s="24">
        <v>0.08</v>
      </c>
      <c r="H65" s="62" t="str">
        <f>IF(AND(E65&gt;0,G65&gt;0),F65+#REF!,"")</f>
        <v/>
      </c>
    </row>
    <row r="66" spans="1:8" ht="14.1" customHeight="1" x14ac:dyDescent="0.25">
      <c r="A66" s="15">
        <v>59</v>
      </c>
      <c r="B66" s="16" t="s">
        <v>114</v>
      </c>
      <c r="C66" s="17" t="s">
        <v>5</v>
      </c>
      <c r="D66" s="17">
        <v>30</v>
      </c>
      <c r="E66" s="27"/>
      <c r="F66" s="60" t="str">
        <f t="shared" si="0"/>
        <v/>
      </c>
      <c r="G66" s="24">
        <v>0.05</v>
      </c>
      <c r="H66" s="62" t="str">
        <f>IF(AND(E66&gt;0,G66&gt;0),F66+#REF!,"")</f>
        <v/>
      </c>
    </row>
    <row r="67" spans="1:8" ht="14.1" customHeight="1" x14ac:dyDescent="0.25">
      <c r="A67" s="15">
        <v>60</v>
      </c>
      <c r="B67" s="16" t="s">
        <v>115</v>
      </c>
      <c r="C67" s="17" t="s">
        <v>132</v>
      </c>
      <c r="D67" s="17">
        <v>400</v>
      </c>
      <c r="E67" s="27"/>
      <c r="F67" s="60" t="str">
        <f t="shared" si="0"/>
        <v/>
      </c>
      <c r="G67" s="24">
        <v>0.05</v>
      </c>
      <c r="H67" s="62" t="str">
        <f>IF(AND(E67&gt;0,G67&gt;0),F67+#REF!,"")</f>
        <v/>
      </c>
    </row>
    <row r="68" spans="1:8" ht="14.1" customHeight="1" x14ac:dyDescent="0.25">
      <c r="A68" s="15">
        <v>61</v>
      </c>
      <c r="B68" s="16" t="s">
        <v>219</v>
      </c>
      <c r="C68" s="17" t="s">
        <v>4</v>
      </c>
      <c r="D68" s="75">
        <v>500</v>
      </c>
      <c r="E68" s="27"/>
      <c r="F68" s="60" t="str">
        <f t="shared" si="0"/>
        <v/>
      </c>
      <c r="G68" s="24">
        <v>0.05</v>
      </c>
      <c r="H68" s="62" t="str">
        <f>IF(AND(E68&gt;0,G68&gt;0),F68+#REF!,"")</f>
        <v/>
      </c>
    </row>
    <row r="69" spans="1:8" ht="14.1" customHeight="1" x14ac:dyDescent="0.25">
      <c r="A69" s="15">
        <v>62</v>
      </c>
      <c r="B69" s="16" t="s">
        <v>116</v>
      </c>
      <c r="C69" s="17" t="s">
        <v>5</v>
      </c>
      <c r="D69" s="75">
        <v>30</v>
      </c>
      <c r="E69" s="27"/>
      <c r="F69" s="60" t="str">
        <f t="shared" si="0"/>
        <v/>
      </c>
      <c r="G69" s="24">
        <v>0.05</v>
      </c>
      <c r="H69" s="62" t="str">
        <f>IF(AND(E69&gt;0,G69&gt;0),F69+#REF!,"")</f>
        <v/>
      </c>
    </row>
    <row r="70" spans="1:8" ht="14.1" customHeight="1" x14ac:dyDescent="0.25">
      <c r="A70" s="15">
        <v>63</v>
      </c>
      <c r="B70" s="16" t="s">
        <v>117</v>
      </c>
      <c r="C70" s="17" t="s">
        <v>5</v>
      </c>
      <c r="D70" s="75">
        <v>120</v>
      </c>
      <c r="E70" s="27"/>
      <c r="F70" s="60" t="str">
        <f t="shared" si="0"/>
        <v/>
      </c>
      <c r="G70" s="24">
        <v>0.05</v>
      </c>
      <c r="H70" s="62" t="str">
        <f>IF(AND(E70&gt;0,G70&gt;0),F70+#REF!,"")</f>
        <v/>
      </c>
    </row>
    <row r="71" spans="1:8" ht="14.1" customHeight="1" x14ac:dyDescent="0.25">
      <c r="A71" s="15">
        <v>64</v>
      </c>
      <c r="B71" s="16" t="s">
        <v>118</v>
      </c>
      <c r="C71" s="17" t="s">
        <v>132</v>
      </c>
      <c r="D71" s="17">
        <v>20</v>
      </c>
      <c r="E71" s="27"/>
      <c r="F71" s="60" t="str">
        <f t="shared" si="0"/>
        <v/>
      </c>
      <c r="G71" s="24">
        <v>0.05</v>
      </c>
      <c r="H71" s="62" t="str">
        <f>IF(AND(E71&gt;0,G71&gt;0),F71+#REF!,"")</f>
        <v/>
      </c>
    </row>
    <row r="72" spans="1:8" ht="14.1" customHeight="1" x14ac:dyDescent="0.25">
      <c r="A72" s="15">
        <v>65</v>
      </c>
      <c r="B72" s="16" t="s">
        <v>119</v>
      </c>
      <c r="C72" s="17" t="s">
        <v>132</v>
      </c>
      <c r="D72" s="75">
        <v>35</v>
      </c>
      <c r="E72" s="27"/>
      <c r="F72" s="60" t="str">
        <f t="shared" ref="F72:F87" si="1">IF(E72&gt;0,D72*E72,"")</f>
        <v/>
      </c>
      <c r="G72" s="24">
        <v>0.05</v>
      </c>
      <c r="H72" s="62" t="str">
        <f>IF(AND(E72&gt;0,G72&gt;0),F72+#REF!,"")</f>
        <v/>
      </c>
    </row>
    <row r="73" spans="1:8" ht="12.6" customHeight="1" x14ac:dyDescent="0.25">
      <c r="A73" s="15">
        <v>66</v>
      </c>
      <c r="B73" s="16" t="s">
        <v>120</v>
      </c>
      <c r="C73" s="17" t="s">
        <v>132</v>
      </c>
      <c r="D73" s="75">
        <v>7</v>
      </c>
      <c r="E73" s="27"/>
      <c r="F73" s="60" t="str">
        <f t="shared" si="1"/>
        <v/>
      </c>
      <c r="G73" s="24">
        <v>0.05</v>
      </c>
      <c r="H73" s="62" t="str">
        <f>IF(AND(E73&gt;0,G73&gt;0),F73+#REF!,"")</f>
        <v/>
      </c>
    </row>
    <row r="74" spans="1:8" ht="12.6" customHeight="1" x14ac:dyDescent="0.25">
      <c r="A74" s="15">
        <v>67</v>
      </c>
      <c r="B74" s="16" t="s">
        <v>121</v>
      </c>
      <c r="C74" s="17" t="s">
        <v>5</v>
      </c>
      <c r="D74" s="75">
        <v>1</v>
      </c>
      <c r="E74" s="27"/>
      <c r="F74" s="60"/>
      <c r="G74" s="24">
        <v>0.08</v>
      </c>
      <c r="H74" s="62"/>
    </row>
    <row r="75" spans="1:8" ht="12.6" customHeight="1" x14ac:dyDescent="0.25">
      <c r="A75" s="15">
        <v>68</v>
      </c>
      <c r="B75" s="16" t="s">
        <v>122</v>
      </c>
      <c r="C75" s="17" t="s">
        <v>132</v>
      </c>
      <c r="D75" s="75">
        <v>10</v>
      </c>
      <c r="E75" s="27"/>
      <c r="F75" s="60"/>
      <c r="G75" s="24">
        <v>0.08</v>
      </c>
      <c r="H75" s="62"/>
    </row>
    <row r="76" spans="1:8" ht="12.6" customHeight="1" x14ac:dyDescent="0.25">
      <c r="A76" s="15">
        <v>69</v>
      </c>
      <c r="B76" s="16" t="s">
        <v>123</v>
      </c>
      <c r="C76" s="17" t="s">
        <v>5</v>
      </c>
      <c r="D76" s="75">
        <v>6</v>
      </c>
      <c r="E76" s="27"/>
      <c r="F76" s="60"/>
      <c r="G76" s="24">
        <v>0.08</v>
      </c>
      <c r="H76" s="62"/>
    </row>
    <row r="77" spans="1:8" ht="14.1" customHeight="1" x14ac:dyDescent="0.25">
      <c r="A77" s="15">
        <v>70</v>
      </c>
      <c r="B77" s="16" t="s">
        <v>124</v>
      </c>
      <c r="C77" s="17" t="s">
        <v>132</v>
      </c>
      <c r="D77" s="75">
        <v>30</v>
      </c>
      <c r="E77" s="27"/>
      <c r="F77" s="60"/>
      <c r="G77" s="24">
        <v>0.23</v>
      </c>
      <c r="H77" s="62"/>
    </row>
    <row r="78" spans="1:8" ht="14.1" customHeight="1" x14ac:dyDescent="0.25">
      <c r="A78" s="15">
        <v>71</v>
      </c>
      <c r="B78" s="16" t="s">
        <v>125</v>
      </c>
      <c r="C78" s="17" t="s">
        <v>132</v>
      </c>
      <c r="D78" s="75">
        <v>10</v>
      </c>
      <c r="E78" s="27"/>
      <c r="F78" s="60"/>
      <c r="G78" s="24">
        <v>0.05</v>
      </c>
      <c r="H78" s="62"/>
    </row>
    <row r="79" spans="1:8" ht="14.1" customHeight="1" x14ac:dyDescent="0.25">
      <c r="A79" s="15">
        <v>72</v>
      </c>
      <c r="B79" s="16" t="s">
        <v>126</v>
      </c>
      <c r="C79" s="17" t="s">
        <v>5</v>
      </c>
      <c r="D79" s="75">
        <v>15</v>
      </c>
      <c r="E79" s="27"/>
      <c r="F79" s="60"/>
      <c r="G79" s="24">
        <v>0.23</v>
      </c>
      <c r="H79" s="62"/>
    </row>
    <row r="80" spans="1:8" ht="14.1" customHeight="1" x14ac:dyDescent="0.25">
      <c r="A80" s="15">
        <v>73</v>
      </c>
      <c r="B80" s="16" t="s">
        <v>127</v>
      </c>
      <c r="C80" s="17" t="s">
        <v>132</v>
      </c>
      <c r="D80" s="75">
        <v>50</v>
      </c>
      <c r="E80" s="27"/>
      <c r="F80" s="60"/>
      <c r="G80" s="24">
        <v>0.23</v>
      </c>
      <c r="H80" s="62"/>
    </row>
    <row r="81" spans="1:8" ht="14.1" customHeight="1" x14ac:dyDescent="0.25">
      <c r="A81" s="15">
        <v>74</v>
      </c>
      <c r="B81" s="16" t="s">
        <v>128</v>
      </c>
      <c r="C81" s="17" t="s">
        <v>132</v>
      </c>
      <c r="D81" s="75">
        <v>35</v>
      </c>
      <c r="E81" s="27"/>
      <c r="F81" s="60"/>
      <c r="G81" s="24">
        <v>0.05</v>
      </c>
      <c r="H81" s="62"/>
    </row>
    <row r="82" spans="1:8" ht="14.1" customHeight="1" x14ac:dyDescent="0.25">
      <c r="A82" s="15">
        <v>75</v>
      </c>
      <c r="B82" s="16" t="s">
        <v>129</v>
      </c>
      <c r="C82" s="17" t="s">
        <v>132</v>
      </c>
      <c r="D82" s="75">
        <v>50</v>
      </c>
      <c r="E82" s="27"/>
      <c r="F82" s="60"/>
      <c r="G82" s="24">
        <v>0.05</v>
      </c>
      <c r="H82" s="62"/>
    </row>
    <row r="83" spans="1:8" ht="14.1" customHeight="1" x14ac:dyDescent="0.25">
      <c r="A83" s="15">
        <v>76</v>
      </c>
      <c r="B83" s="16" t="s">
        <v>130</v>
      </c>
      <c r="C83" s="17" t="s">
        <v>132</v>
      </c>
      <c r="D83" s="75">
        <v>60</v>
      </c>
      <c r="E83" s="27"/>
      <c r="F83" s="60"/>
      <c r="G83" s="24">
        <v>0.08</v>
      </c>
      <c r="H83" s="62"/>
    </row>
    <row r="84" spans="1:8" ht="14.1" customHeight="1" x14ac:dyDescent="0.25">
      <c r="A84" s="15">
        <v>77</v>
      </c>
      <c r="B84" s="16" t="s">
        <v>131</v>
      </c>
      <c r="C84" s="17" t="s">
        <v>132</v>
      </c>
      <c r="D84" s="75">
        <v>20</v>
      </c>
      <c r="E84" s="27"/>
      <c r="F84" s="60"/>
      <c r="G84" s="24">
        <v>0.05</v>
      </c>
      <c r="H84" s="62"/>
    </row>
    <row r="85" spans="1:8" ht="14.1" customHeight="1" x14ac:dyDescent="0.25">
      <c r="A85" s="15">
        <v>78</v>
      </c>
      <c r="B85" s="16" t="s">
        <v>150</v>
      </c>
      <c r="C85" s="17" t="s">
        <v>149</v>
      </c>
      <c r="D85" s="75">
        <v>300</v>
      </c>
      <c r="E85" s="27"/>
      <c r="F85" s="60"/>
      <c r="G85" s="24">
        <v>0.23</v>
      </c>
      <c r="H85" s="62"/>
    </row>
    <row r="86" spans="1:8" ht="14.1" customHeight="1" x14ac:dyDescent="0.25">
      <c r="A86" s="15">
        <v>79</v>
      </c>
      <c r="B86" s="16" t="s">
        <v>151</v>
      </c>
      <c r="C86" s="17" t="s">
        <v>132</v>
      </c>
      <c r="D86" s="75">
        <v>500</v>
      </c>
      <c r="E86" s="27"/>
      <c r="F86" s="60"/>
      <c r="G86" s="24">
        <v>0.23</v>
      </c>
      <c r="H86" s="62"/>
    </row>
    <row r="87" spans="1:8" ht="14.1" customHeight="1" thickBot="1" x14ac:dyDescent="0.3">
      <c r="A87" s="15">
        <v>80</v>
      </c>
      <c r="B87" s="16" t="s">
        <v>152</v>
      </c>
      <c r="C87" s="17" t="s">
        <v>132</v>
      </c>
      <c r="D87" s="17">
        <v>500</v>
      </c>
      <c r="E87" s="27"/>
      <c r="F87" s="60" t="str">
        <f t="shared" si="1"/>
        <v/>
      </c>
      <c r="G87" s="24">
        <v>0.05</v>
      </c>
      <c r="H87" s="62" t="str">
        <f>IF(AND(E87&gt;0,G87&gt;0),F87+#REF!,"")</f>
        <v/>
      </c>
    </row>
    <row r="88" spans="1:8" ht="15" customHeight="1" thickBot="1" x14ac:dyDescent="0.3">
      <c r="C88" s="65"/>
      <c r="D88" s="66"/>
      <c r="E88" s="4" t="s">
        <v>13</v>
      </c>
      <c r="F88" s="61">
        <f>SUM(F8:F87)</f>
        <v>0</v>
      </c>
      <c r="G88" s="4"/>
      <c r="H88" s="61">
        <f>SUM(H8:H87)</f>
        <v>0</v>
      </c>
    </row>
  </sheetData>
  <mergeCells count="1">
    <mergeCell ref="B3:H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6"/>
  <sheetViews>
    <sheetView topLeftCell="A46" zoomScaleNormal="100" workbookViewId="0">
      <selection activeCell="A55" sqref="A55"/>
    </sheetView>
  </sheetViews>
  <sheetFormatPr defaultRowHeight="13.2" x14ac:dyDescent="0.25"/>
  <cols>
    <col min="1" max="1" width="2.88671875" customWidth="1"/>
    <col min="2" max="2" width="41.5546875" customWidth="1"/>
    <col min="3" max="4" width="7.5546875" customWidth="1"/>
    <col min="5" max="7" width="11.5546875" customWidth="1"/>
    <col min="8" max="8" width="13.5546875" customWidth="1"/>
  </cols>
  <sheetData>
    <row r="1" spans="1:8" s="59" customFormat="1" ht="11.4" x14ac:dyDescent="0.2">
      <c r="H1" s="74" t="s">
        <v>223</v>
      </c>
    </row>
    <row r="2" spans="1:8" s="69" customFormat="1" ht="20.100000000000001" customHeight="1" x14ac:dyDescent="0.25">
      <c r="C2" s="70" t="s">
        <v>20</v>
      </c>
      <c r="E2" s="71"/>
      <c r="F2" s="71"/>
      <c r="G2" s="72"/>
      <c r="H2" s="73"/>
    </row>
    <row r="3" spans="1:8" ht="39.9" customHeight="1" x14ac:dyDescent="0.25">
      <c r="B3" s="84" t="s">
        <v>209</v>
      </c>
      <c r="C3" s="84"/>
      <c r="D3" s="84"/>
      <c r="E3" s="84"/>
      <c r="F3" s="84"/>
      <c r="G3" s="84"/>
      <c r="H3" s="84"/>
    </row>
    <row r="4" spans="1:8" ht="15" customHeight="1" x14ac:dyDescent="0.25">
      <c r="A4" s="46">
        <v>4</v>
      </c>
      <c r="B4" s="53" t="s">
        <v>11</v>
      </c>
      <c r="C4" s="31"/>
      <c r="D4" s="31"/>
      <c r="E4" s="30"/>
      <c r="F4" s="32"/>
      <c r="G4" s="33"/>
      <c r="H4" s="33"/>
    </row>
    <row r="5" spans="1:8" ht="46.2" x14ac:dyDescent="0.25">
      <c r="A5" s="5" t="s">
        <v>0</v>
      </c>
      <c r="B5" s="6" t="s">
        <v>1</v>
      </c>
      <c r="C5" s="6" t="s">
        <v>2</v>
      </c>
      <c r="D5" s="6" t="s">
        <v>3</v>
      </c>
      <c r="E5" s="6" t="s">
        <v>15</v>
      </c>
      <c r="F5" s="6" t="s">
        <v>16</v>
      </c>
      <c r="G5" s="7" t="s">
        <v>12</v>
      </c>
      <c r="H5" s="8" t="s">
        <v>17</v>
      </c>
    </row>
    <row r="6" spans="1:8" x14ac:dyDescent="0.25">
      <c r="A6" s="5"/>
      <c r="B6" s="6"/>
      <c r="C6" s="6"/>
      <c r="D6" s="6"/>
      <c r="E6" s="9"/>
      <c r="F6" s="9" t="s">
        <v>19</v>
      </c>
      <c r="G6" s="10"/>
      <c r="H6" s="11"/>
    </row>
    <row r="7" spans="1:8" ht="9.9" customHeight="1" x14ac:dyDescent="0.25">
      <c r="A7" s="12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4">
        <v>8</v>
      </c>
    </row>
    <row r="8" spans="1:8" ht="25.95" customHeight="1" x14ac:dyDescent="0.25">
      <c r="A8" s="15">
        <v>1</v>
      </c>
      <c r="B8" s="81" t="s">
        <v>190</v>
      </c>
      <c r="C8" s="17" t="s">
        <v>5</v>
      </c>
      <c r="D8" s="17">
        <v>150</v>
      </c>
      <c r="E8" s="27"/>
      <c r="F8" s="63" t="str">
        <f>IF(E8&gt;0,D8*E8,"")</f>
        <v/>
      </c>
      <c r="G8" s="29">
        <v>0.05</v>
      </c>
      <c r="H8" s="64" t="str">
        <f>IF(AND(E8&gt;0,G8&gt;0),F8+#REF!,"")</f>
        <v/>
      </c>
    </row>
    <row r="9" spans="1:8" ht="21.6" customHeight="1" x14ac:dyDescent="0.25">
      <c r="A9" s="15" t="s">
        <v>191</v>
      </c>
      <c r="B9" s="81" t="s">
        <v>153</v>
      </c>
      <c r="C9" s="18" t="s">
        <v>132</v>
      </c>
      <c r="D9" s="17">
        <v>400</v>
      </c>
      <c r="E9" s="28"/>
      <c r="F9" s="63" t="str">
        <f t="shared" ref="F9:F47" si="0">IF(E9&gt;0,D9*E9,"")</f>
        <v/>
      </c>
      <c r="G9" s="29">
        <v>0.05</v>
      </c>
      <c r="H9" s="64" t="str">
        <f>IF(AND(E9&gt;0,G9&gt;0),F9+#REF!,"")</f>
        <v/>
      </c>
    </row>
    <row r="10" spans="1:8" ht="14.1" customHeight="1" x14ac:dyDescent="0.25">
      <c r="A10" s="15">
        <v>3</v>
      </c>
      <c r="B10" s="16" t="s">
        <v>154</v>
      </c>
      <c r="C10" s="18" t="s">
        <v>132</v>
      </c>
      <c r="D10" s="17">
        <v>10</v>
      </c>
      <c r="E10" s="28"/>
      <c r="F10" s="63" t="str">
        <f t="shared" si="0"/>
        <v/>
      </c>
      <c r="G10" s="29">
        <v>0.05</v>
      </c>
      <c r="H10" s="64" t="str">
        <f>IF(AND(E10&gt;0,G10&gt;0),F10+#REF!,"")</f>
        <v/>
      </c>
    </row>
    <row r="11" spans="1:8" ht="14.1" customHeight="1" x14ac:dyDescent="0.25">
      <c r="A11" s="15">
        <v>4</v>
      </c>
      <c r="B11" s="16" t="s">
        <v>155</v>
      </c>
      <c r="C11" s="18" t="s">
        <v>5</v>
      </c>
      <c r="D11" s="17">
        <v>15</v>
      </c>
      <c r="E11" s="28"/>
      <c r="F11" s="63" t="str">
        <f t="shared" si="0"/>
        <v/>
      </c>
      <c r="G11" s="29">
        <v>0.05</v>
      </c>
      <c r="H11" s="64" t="str">
        <f>IF(AND(E11&gt;0,G11&gt;0),F11+#REF!,"")</f>
        <v/>
      </c>
    </row>
    <row r="12" spans="1:8" ht="34.200000000000003" customHeight="1" x14ac:dyDescent="0.25">
      <c r="A12" s="15">
        <v>5</v>
      </c>
      <c r="B12" s="81" t="s">
        <v>156</v>
      </c>
      <c r="C12" s="18" t="s">
        <v>5</v>
      </c>
      <c r="D12" s="17">
        <v>110</v>
      </c>
      <c r="E12" s="28"/>
      <c r="F12" s="63" t="str">
        <f t="shared" si="0"/>
        <v/>
      </c>
      <c r="G12" s="29">
        <v>0.05</v>
      </c>
      <c r="H12" s="64" t="str">
        <f>IF(AND(E12&gt;0,G12&gt;0),F12+#REF!,"")</f>
        <v/>
      </c>
    </row>
    <row r="13" spans="1:8" ht="14.1" customHeight="1" x14ac:dyDescent="0.25">
      <c r="A13" s="15">
        <v>6</v>
      </c>
      <c r="B13" s="16" t="s">
        <v>157</v>
      </c>
      <c r="C13" s="18" t="s">
        <v>5</v>
      </c>
      <c r="D13" s="17">
        <v>20</v>
      </c>
      <c r="E13" s="28"/>
      <c r="F13" s="63" t="str">
        <f t="shared" si="0"/>
        <v/>
      </c>
      <c r="G13" s="29">
        <v>0.05</v>
      </c>
      <c r="H13" s="64" t="str">
        <f>IF(AND(E13&gt;0,G13&gt;0),F13+#REF!,"")</f>
        <v/>
      </c>
    </row>
    <row r="14" spans="1:8" ht="22.8" customHeight="1" x14ac:dyDescent="0.25">
      <c r="A14" s="15">
        <v>7</v>
      </c>
      <c r="B14" s="16" t="s">
        <v>158</v>
      </c>
      <c r="C14" s="18" t="s">
        <v>5</v>
      </c>
      <c r="D14" s="17">
        <v>80</v>
      </c>
      <c r="E14" s="28"/>
      <c r="F14" s="63" t="str">
        <f t="shared" si="0"/>
        <v/>
      </c>
      <c r="G14" s="29">
        <v>0.05</v>
      </c>
      <c r="H14" s="64" t="str">
        <f>IF(AND(E14&gt;0,G14&gt;0),F14+#REF!,"")</f>
        <v/>
      </c>
    </row>
    <row r="15" spans="1:8" ht="14.1" customHeight="1" x14ac:dyDescent="0.25">
      <c r="A15" s="15">
        <v>8</v>
      </c>
      <c r="B15" s="81" t="s">
        <v>10</v>
      </c>
      <c r="C15" s="18" t="s">
        <v>5</v>
      </c>
      <c r="D15" s="17">
        <v>30</v>
      </c>
      <c r="E15" s="28"/>
      <c r="F15" s="63" t="str">
        <f t="shared" si="0"/>
        <v/>
      </c>
      <c r="G15" s="29">
        <v>0.05</v>
      </c>
      <c r="H15" s="64" t="str">
        <f>IF(AND(E15&gt;0,G15&gt;0),F15+#REF!,"")</f>
        <v/>
      </c>
    </row>
    <row r="16" spans="1:8" ht="33" customHeight="1" x14ac:dyDescent="0.25">
      <c r="A16" s="15">
        <v>9</v>
      </c>
      <c r="B16" s="81" t="s">
        <v>159</v>
      </c>
      <c r="C16" s="18" t="s">
        <v>220</v>
      </c>
      <c r="D16" s="17">
        <v>15</v>
      </c>
      <c r="E16" s="28"/>
      <c r="F16" s="63" t="str">
        <f t="shared" si="0"/>
        <v/>
      </c>
      <c r="G16" s="29">
        <v>0.05</v>
      </c>
      <c r="H16" s="64" t="str">
        <f>IF(AND(E16&gt;0,G16&gt;0),F16+#REF!,"")</f>
        <v/>
      </c>
    </row>
    <row r="17" spans="1:8" ht="22.2" customHeight="1" x14ac:dyDescent="0.25">
      <c r="A17" s="15">
        <v>10</v>
      </c>
      <c r="B17" s="81" t="s">
        <v>160</v>
      </c>
      <c r="C17" s="17" t="s">
        <v>132</v>
      </c>
      <c r="D17" s="17">
        <v>50</v>
      </c>
      <c r="E17" s="27"/>
      <c r="F17" s="63" t="str">
        <f t="shared" si="0"/>
        <v/>
      </c>
      <c r="G17" s="29">
        <v>0.05</v>
      </c>
      <c r="H17" s="64" t="str">
        <f>IF(AND(E17&gt;0,G17&gt;0),F17+#REF!,"")</f>
        <v/>
      </c>
    </row>
    <row r="18" spans="1:8" ht="14.1" customHeight="1" x14ac:dyDescent="0.25">
      <c r="A18" s="15">
        <v>11</v>
      </c>
      <c r="B18" s="81" t="s">
        <v>161</v>
      </c>
      <c r="C18" s="17" t="s">
        <v>5</v>
      </c>
      <c r="D18" s="17">
        <v>150</v>
      </c>
      <c r="E18" s="27"/>
      <c r="F18" s="63" t="str">
        <f t="shared" si="0"/>
        <v/>
      </c>
      <c r="G18" s="29">
        <v>0.05</v>
      </c>
      <c r="H18" s="64" t="str">
        <f>IF(AND(E18&gt;0,G18&gt;0),F18+#REF!,"")</f>
        <v/>
      </c>
    </row>
    <row r="19" spans="1:8" ht="41.4" customHeight="1" x14ac:dyDescent="0.25">
      <c r="A19" s="15">
        <v>12</v>
      </c>
      <c r="B19" s="81" t="s">
        <v>162</v>
      </c>
      <c r="C19" s="17" t="s">
        <v>5</v>
      </c>
      <c r="D19" s="17">
        <v>400</v>
      </c>
      <c r="E19" s="27"/>
      <c r="F19" s="63" t="str">
        <f t="shared" si="0"/>
        <v/>
      </c>
      <c r="G19" s="29">
        <v>0.05</v>
      </c>
      <c r="H19" s="64" t="str">
        <f>IF(AND(E19&gt;0,G19&gt;0),F19+#REF!,"")</f>
        <v/>
      </c>
    </row>
    <row r="20" spans="1:8" ht="40.799999999999997" customHeight="1" x14ac:dyDescent="0.25">
      <c r="A20" s="15">
        <v>13</v>
      </c>
      <c r="B20" s="81" t="s">
        <v>163</v>
      </c>
      <c r="C20" s="17" t="s">
        <v>5</v>
      </c>
      <c r="D20" s="17">
        <v>400</v>
      </c>
      <c r="E20" s="27"/>
      <c r="F20" s="63" t="str">
        <f t="shared" si="0"/>
        <v/>
      </c>
      <c r="G20" s="29">
        <v>0.05</v>
      </c>
      <c r="H20" s="64" t="str">
        <f>IF(AND(E20&gt;0,G20&gt;0),F20+#REF!,"")</f>
        <v/>
      </c>
    </row>
    <row r="21" spans="1:8" ht="29.4" customHeight="1" x14ac:dyDescent="0.25">
      <c r="A21" s="15">
        <v>14</v>
      </c>
      <c r="B21" s="81" t="s">
        <v>164</v>
      </c>
      <c r="C21" s="17" t="s">
        <v>5</v>
      </c>
      <c r="D21" s="17">
        <v>10</v>
      </c>
      <c r="E21" s="27"/>
      <c r="F21" s="63" t="str">
        <f t="shared" si="0"/>
        <v/>
      </c>
      <c r="G21" s="29">
        <v>0.05</v>
      </c>
      <c r="H21" s="64" t="str">
        <f>IF(AND(E21&gt;0,G21&gt;0),F21+#REF!,"")</f>
        <v/>
      </c>
    </row>
    <row r="22" spans="1:8" ht="39.6" customHeight="1" x14ac:dyDescent="0.25">
      <c r="A22" s="15">
        <v>15</v>
      </c>
      <c r="B22" s="81" t="s">
        <v>165</v>
      </c>
      <c r="C22" s="17" t="s">
        <v>5</v>
      </c>
      <c r="D22" s="17">
        <v>70</v>
      </c>
      <c r="E22" s="27"/>
      <c r="F22" s="63" t="str">
        <f t="shared" si="0"/>
        <v/>
      </c>
      <c r="G22" s="29">
        <v>0.05</v>
      </c>
      <c r="H22" s="64" t="str">
        <f>IF(AND(E22&gt;0,G22&gt;0),F22+#REF!,"")</f>
        <v/>
      </c>
    </row>
    <row r="23" spans="1:8" ht="38.4" customHeight="1" x14ac:dyDescent="0.25">
      <c r="A23" s="15">
        <v>16</v>
      </c>
      <c r="B23" s="81" t="s">
        <v>166</v>
      </c>
      <c r="C23" s="17" t="s">
        <v>5</v>
      </c>
      <c r="D23" s="17">
        <v>100</v>
      </c>
      <c r="E23" s="27"/>
      <c r="F23" s="63" t="str">
        <f t="shared" si="0"/>
        <v/>
      </c>
      <c r="G23" s="29">
        <v>0.05</v>
      </c>
      <c r="H23" s="64" t="str">
        <f>IF(AND(E23&gt;0,G23&gt;0),F23+#REF!,"")</f>
        <v/>
      </c>
    </row>
    <row r="24" spans="1:8" ht="54" customHeight="1" x14ac:dyDescent="0.25">
      <c r="A24" s="15">
        <v>17</v>
      </c>
      <c r="B24" s="81" t="s">
        <v>167</v>
      </c>
      <c r="C24" s="17" t="s">
        <v>5</v>
      </c>
      <c r="D24" s="17">
        <v>100</v>
      </c>
      <c r="E24" s="27"/>
      <c r="F24" s="63" t="str">
        <f t="shared" si="0"/>
        <v/>
      </c>
      <c r="G24" s="29">
        <v>0.05</v>
      </c>
      <c r="H24" s="64" t="str">
        <f>IF(AND(E24&gt;0,G24&gt;0),F24+#REF!,"")</f>
        <v/>
      </c>
    </row>
    <row r="25" spans="1:8" ht="33.6" customHeight="1" x14ac:dyDescent="0.25">
      <c r="A25" s="15">
        <v>18</v>
      </c>
      <c r="B25" s="81" t="s">
        <v>168</v>
      </c>
      <c r="C25" s="17" t="s">
        <v>5</v>
      </c>
      <c r="D25" s="17">
        <v>75</v>
      </c>
      <c r="E25" s="27"/>
      <c r="F25" s="63" t="str">
        <f t="shared" si="0"/>
        <v/>
      </c>
      <c r="G25" s="29">
        <v>0.05</v>
      </c>
      <c r="H25" s="64" t="str">
        <f>IF(AND(E25&gt;0,G25&gt;0),F25+#REF!,"")</f>
        <v/>
      </c>
    </row>
    <row r="26" spans="1:8" ht="14.1" customHeight="1" x14ac:dyDescent="0.25">
      <c r="A26" s="15">
        <v>19</v>
      </c>
      <c r="B26" s="81" t="s">
        <v>169</v>
      </c>
      <c r="C26" s="17" t="s">
        <v>132</v>
      </c>
      <c r="D26" s="17">
        <v>50</v>
      </c>
      <c r="E26" s="27"/>
      <c r="F26" s="63" t="str">
        <f t="shared" si="0"/>
        <v/>
      </c>
      <c r="G26" s="29">
        <v>0.05</v>
      </c>
      <c r="H26" s="64" t="str">
        <f>IF(AND(E26&gt;0,G26&gt;0),F26+#REF!,"")</f>
        <v/>
      </c>
    </row>
    <row r="27" spans="1:8" ht="33.6" customHeight="1" x14ac:dyDescent="0.25">
      <c r="A27" s="15">
        <v>20</v>
      </c>
      <c r="B27" s="81" t="s">
        <v>194</v>
      </c>
      <c r="C27" s="17" t="s">
        <v>5</v>
      </c>
      <c r="D27" s="17">
        <v>200</v>
      </c>
      <c r="E27" s="27"/>
      <c r="F27" s="63" t="str">
        <f t="shared" si="0"/>
        <v/>
      </c>
      <c r="G27" s="29">
        <v>0.05</v>
      </c>
      <c r="H27" s="64" t="str">
        <f>IF(AND(E27&gt;0,G27&gt;0),F27+#REF!,"")</f>
        <v/>
      </c>
    </row>
    <row r="28" spans="1:8" ht="16.2" customHeight="1" x14ac:dyDescent="0.25">
      <c r="A28" s="15">
        <v>21</v>
      </c>
      <c r="B28" s="81" t="s">
        <v>170</v>
      </c>
      <c r="C28" s="17" t="s">
        <v>132</v>
      </c>
      <c r="D28" s="17">
        <v>10</v>
      </c>
      <c r="E28" s="27"/>
      <c r="F28" s="63" t="str">
        <f t="shared" si="0"/>
        <v/>
      </c>
      <c r="G28" s="29">
        <v>0.05</v>
      </c>
      <c r="H28" s="64" t="str">
        <f>IF(AND(E28&gt;0,G28&gt;0),F28+#REF!,"")</f>
        <v/>
      </c>
    </row>
    <row r="29" spans="1:8" ht="33.6" customHeight="1" x14ac:dyDescent="0.25">
      <c r="A29" s="15">
        <v>22</v>
      </c>
      <c r="B29" s="81" t="s">
        <v>171</v>
      </c>
      <c r="C29" s="17" t="s">
        <v>132</v>
      </c>
      <c r="D29" s="17">
        <v>150</v>
      </c>
      <c r="E29" s="27"/>
      <c r="F29" s="63" t="str">
        <f t="shared" si="0"/>
        <v/>
      </c>
      <c r="G29" s="29">
        <v>0.05</v>
      </c>
      <c r="H29" s="64" t="str">
        <f>IF(AND(E29&gt;0,G29&gt;0),F29+#REF!,"")</f>
        <v/>
      </c>
    </row>
    <row r="30" spans="1:8" ht="49.2" customHeight="1" x14ac:dyDescent="0.25">
      <c r="A30" s="15">
        <v>23</v>
      </c>
      <c r="B30" s="81" t="s">
        <v>172</v>
      </c>
      <c r="C30" s="17" t="s">
        <v>5</v>
      </c>
      <c r="D30" s="17">
        <v>120</v>
      </c>
      <c r="E30" s="27"/>
      <c r="F30" s="63" t="str">
        <f t="shared" si="0"/>
        <v/>
      </c>
      <c r="G30" s="29">
        <v>0.05</v>
      </c>
      <c r="H30" s="64" t="str">
        <f>IF(AND(E30&gt;0,G30&gt;0),F30+#REF!,"")</f>
        <v/>
      </c>
    </row>
    <row r="31" spans="1:8" ht="34.950000000000003" customHeight="1" x14ac:dyDescent="0.25">
      <c r="A31" s="15">
        <v>24</v>
      </c>
      <c r="B31" s="81" t="s">
        <v>173</v>
      </c>
      <c r="C31" s="17" t="s">
        <v>5</v>
      </c>
      <c r="D31" s="17">
        <v>200</v>
      </c>
      <c r="E31" s="27"/>
      <c r="F31" s="63" t="str">
        <f t="shared" si="0"/>
        <v/>
      </c>
      <c r="G31" s="29">
        <v>0.05</v>
      </c>
      <c r="H31" s="64" t="str">
        <f>IF(AND(E31&gt;0,G31&gt;0),F31+#REF!,"")</f>
        <v/>
      </c>
    </row>
    <row r="32" spans="1:8" ht="26.4" customHeight="1" x14ac:dyDescent="0.25">
      <c r="A32" s="15">
        <v>25</v>
      </c>
      <c r="B32" s="81" t="s">
        <v>198</v>
      </c>
      <c r="C32" s="17" t="s">
        <v>200</v>
      </c>
      <c r="D32" s="17">
        <v>60</v>
      </c>
      <c r="E32" s="27"/>
      <c r="F32" s="63" t="str">
        <f t="shared" si="0"/>
        <v/>
      </c>
      <c r="G32" s="29">
        <v>0.05</v>
      </c>
      <c r="H32" s="64" t="str">
        <f>IF(AND(E32&gt;0,G32&gt;0),F32+#REF!,"")</f>
        <v/>
      </c>
    </row>
    <row r="33" spans="1:8" ht="26.4" customHeight="1" x14ac:dyDescent="0.25">
      <c r="A33" s="15">
        <v>26</v>
      </c>
      <c r="B33" s="81" t="s">
        <v>174</v>
      </c>
      <c r="C33" s="17" t="s">
        <v>132</v>
      </c>
      <c r="D33" s="17">
        <v>20</v>
      </c>
      <c r="E33" s="27"/>
      <c r="F33" s="63" t="str">
        <f t="shared" si="0"/>
        <v/>
      </c>
      <c r="G33" s="29">
        <v>0.05</v>
      </c>
      <c r="H33" s="64" t="str">
        <f>IF(AND(E33&gt;0,G33&gt;0),F33+#REF!,"")</f>
        <v/>
      </c>
    </row>
    <row r="34" spans="1:8" ht="27.6" customHeight="1" x14ac:dyDescent="0.25">
      <c r="A34" s="15">
        <v>27</v>
      </c>
      <c r="B34" s="81" t="s">
        <v>175</v>
      </c>
      <c r="C34" s="17" t="s">
        <v>5</v>
      </c>
      <c r="D34" s="17">
        <v>120</v>
      </c>
      <c r="E34" s="27"/>
      <c r="F34" s="63" t="str">
        <f t="shared" si="0"/>
        <v/>
      </c>
      <c r="G34" s="29">
        <v>0.05</v>
      </c>
      <c r="H34" s="64" t="str">
        <f>IF(AND(E34&gt;0,G34&gt;0),F34+#REF!,"")</f>
        <v/>
      </c>
    </row>
    <row r="35" spans="1:8" ht="22.95" customHeight="1" x14ac:dyDescent="0.25">
      <c r="A35" s="15">
        <v>28</v>
      </c>
      <c r="B35" s="81" t="s">
        <v>176</v>
      </c>
      <c r="C35" s="17" t="s">
        <v>132</v>
      </c>
      <c r="D35" s="17">
        <v>150</v>
      </c>
      <c r="E35" s="27"/>
      <c r="F35" s="63" t="str">
        <f t="shared" si="0"/>
        <v/>
      </c>
      <c r="G35" s="29">
        <v>0.05</v>
      </c>
      <c r="H35" s="64" t="str">
        <f>IF(AND(E35&gt;0,G35&gt;0),F35+#REF!,"")</f>
        <v/>
      </c>
    </row>
    <row r="36" spans="1:8" ht="33.6" customHeight="1" x14ac:dyDescent="0.25">
      <c r="A36" s="15">
        <v>29</v>
      </c>
      <c r="B36" s="81" t="s">
        <v>177</v>
      </c>
      <c r="C36" s="17" t="s">
        <v>5</v>
      </c>
      <c r="D36" s="17">
        <v>120</v>
      </c>
      <c r="E36" s="27"/>
      <c r="F36" s="63" t="str">
        <f t="shared" si="0"/>
        <v/>
      </c>
      <c r="G36" s="29">
        <v>0.05</v>
      </c>
      <c r="H36" s="64" t="str">
        <f>IF(AND(E36&gt;0,G36&gt;0),F36+#REF!,"")</f>
        <v/>
      </c>
    </row>
    <row r="37" spans="1:8" ht="52.8" customHeight="1" x14ac:dyDescent="0.25">
      <c r="A37" s="15">
        <v>30</v>
      </c>
      <c r="B37" s="81" t="s">
        <v>178</v>
      </c>
      <c r="C37" s="17" t="s">
        <v>5</v>
      </c>
      <c r="D37" s="17">
        <v>75</v>
      </c>
      <c r="E37" s="27"/>
      <c r="F37" s="63" t="str">
        <f t="shared" si="0"/>
        <v/>
      </c>
      <c r="G37" s="29">
        <v>0.05</v>
      </c>
      <c r="H37" s="64" t="str">
        <f>IF(AND(E37&gt;0,G37&gt;0),F37+#REF!,"")</f>
        <v/>
      </c>
    </row>
    <row r="38" spans="1:8" ht="23.4" customHeight="1" x14ac:dyDescent="0.25">
      <c r="A38" s="15">
        <v>31</v>
      </c>
      <c r="B38" s="81" t="s">
        <v>179</v>
      </c>
      <c r="C38" s="17" t="s">
        <v>5</v>
      </c>
      <c r="D38" s="17">
        <v>75</v>
      </c>
      <c r="E38" s="27"/>
      <c r="F38" s="63" t="str">
        <f t="shared" si="0"/>
        <v/>
      </c>
      <c r="G38" s="29">
        <v>0.05</v>
      </c>
      <c r="H38" s="64" t="str">
        <f>IF(AND(E38&gt;0,G38&gt;0),F38+#REF!,"")</f>
        <v/>
      </c>
    </row>
    <row r="39" spans="1:8" ht="30" customHeight="1" x14ac:dyDescent="0.25">
      <c r="A39" s="15">
        <v>32</v>
      </c>
      <c r="B39" s="81" t="s">
        <v>180</v>
      </c>
      <c r="C39" s="17" t="s">
        <v>5</v>
      </c>
      <c r="D39" s="17">
        <v>75</v>
      </c>
      <c r="E39" s="27"/>
      <c r="F39" s="63" t="str">
        <f t="shared" si="0"/>
        <v/>
      </c>
      <c r="G39" s="29">
        <v>0.05</v>
      </c>
      <c r="H39" s="64" t="str">
        <f>IF(AND(E39&gt;0,G39&gt;0),F39+#REF!,"")</f>
        <v/>
      </c>
    </row>
    <row r="40" spans="1:8" ht="24" customHeight="1" x14ac:dyDescent="0.25">
      <c r="A40" s="15">
        <v>33</v>
      </c>
      <c r="B40" s="81" t="s">
        <v>181</v>
      </c>
      <c r="C40" s="17" t="s">
        <v>5</v>
      </c>
      <c r="D40" s="17">
        <v>25</v>
      </c>
      <c r="E40" s="27"/>
      <c r="F40" s="63" t="str">
        <f t="shared" si="0"/>
        <v/>
      </c>
      <c r="G40" s="29">
        <v>0.05</v>
      </c>
      <c r="H40" s="64" t="str">
        <f>IF(AND(E40&gt;0,G40&gt;0),F40+#REF!,"")</f>
        <v/>
      </c>
    </row>
    <row r="41" spans="1:8" ht="20.399999999999999" customHeight="1" x14ac:dyDescent="0.25">
      <c r="A41" s="15">
        <v>34</v>
      </c>
      <c r="B41" s="81" t="s">
        <v>182</v>
      </c>
      <c r="C41" s="17" t="s">
        <v>5</v>
      </c>
      <c r="D41" s="17">
        <v>30</v>
      </c>
      <c r="E41" s="27"/>
      <c r="F41" s="63" t="str">
        <f t="shared" si="0"/>
        <v/>
      </c>
      <c r="G41" s="29">
        <v>0.05</v>
      </c>
      <c r="H41" s="64" t="str">
        <f>IF(AND(E41&gt;0,G41&gt;0),F41+#REF!,"")</f>
        <v/>
      </c>
    </row>
    <row r="42" spans="1:8" ht="36.6" customHeight="1" x14ac:dyDescent="0.25">
      <c r="A42" s="15">
        <v>35</v>
      </c>
      <c r="B42" s="81" t="s">
        <v>183</v>
      </c>
      <c r="C42" s="17" t="s">
        <v>5</v>
      </c>
      <c r="D42" s="17">
        <v>40</v>
      </c>
      <c r="E42" s="27"/>
      <c r="F42" s="63" t="str">
        <f t="shared" si="0"/>
        <v/>
      </c>
      <c r="G42" s="29">
        <v>0.05</v>
      </c>
      <c r="H42" s="64" t="str">
        <f>IF(AND(E42&gt;0,G42&gt;0),F42+#REF!,"")</f>
        <v/>
      </c>
    </row>
    <row r="43" spans="1:8" ht="22.95" customHeight="1" x14ac:dyDescent="0.25">
      <c r="A43" s="15">
        <v>36</v>
      </c>
      <c r="B43" s="81" t="s">
        <v>184</v>
      </c>
      <c r="C43" s="17" t="s">
        <v>5</v>
      </c>
      <c r="D43" s="17">
        <v>60</v>
      </c>
      <c r="E43" s="27"/>
      <c r="F43" s="63" t="str">
        <f t="shared" si="0"/>
        <v/>
      </c>
      <c r="G43" s="29">
        <v>0.05</v>
      </c>
      <c r="H43" s="64" t="str">
        <f>IF(AND(E43&gt;0,G43&gt;0),F43+#REF!,"")</f>
        <v/>
      </c>
    </row>
    <row r="44" spans="1:8" ht="30.6" customHeight="1" x14ac:dyDescent="0.25">
      <c r="A44" s="15">
        <v>37</v>
      </c>
      <c r="B44" s="81" t="s">
        <v>185</v>
      </c>
      <c r="C44" s="17" t="s">
        <v>5</v>
      </c>
      <c r="D44" s="17">
        <v>75</v>
      </c>
      <c r="E44" s="27"/>
      <c r="F44" s="63" t="str">
        <f t="shared" si="0"/>
        <v/>
      </c>
      <c r="G44" s="29">
        <v>0.05</v>
      </c>
      <c r="H44" s="64" t="str">
        <f>IF(AND(E44&gt;0,G44&gt;0),F44+#REF!,"")</f>
        <v/>
      </c>
    </row>
    <row r="45" spans="1:8" ht="25.95" customHeight="1" x14ac:dyDescent="0.25">
      <c r="A45" s="15">
        <v>38</v>
      </c>
      <c r="B45" s="81" t="s">
        <v>186</v>
      </c>
      <c r="C45" s="17" t="s">
        <v>5</v>
      </c>
      <c r="D45" s="17">
        <v>25</v>
      </c>
      <c r="E45" s="27"/>
      <c r="F45" s="63" t="str">
        <f t="shared" si="0"/>
        <v/>
      </c>
      <c r="G45" s="29">
        <v>0.05</v>
      </c>
      <c r="H45" s="64" t="str">
        <f>IF(AND(E45&gt;0,G45&gt;0),F45+#REF!,"")</f>
        <v/>
      </c>
    </row>
    <row r="46" spans="1:8" ht="20.399999999999999" customHeight="1" x14ac:dyDescent="0.25">
      <c r="A46" s="15">
        <v>39</v>
      </c>
      <c r="B46" s="81" t="s">
        <v>187</v>
      </c>
      <c r="C46" s="17" t="s">
        <v>5</v>
      </c>
      <c r="D46" s="17">
        <v>15</v>
      </c>
      <c r="E46" s="27"/>
      <c r="F46" s="63" t="str">
        <f t="shared" si="0"/>
        <v/>
      </c>
      <c r="G46" s="29">
        <v>0.05</v>
      </c>
      <c r="H46" s="64" t="str">
        <f>IF(AND(E46&gt;0,G46&gt;0),F46+#REF!,"")</f>
        <v/>
      </c>
    </row>
    <row r="47" spans="1:8" ht="20.399999999999999" customHeight="1" x14ac:dyDescent="0.25">
      <c r="A47" s="15">
        <v>40</v>
      </c>
      <c r="B47" s="81" t="s">
        <v>188</v>
      </c>
      <c r="C47" s="17" t="s">
        <v>5</v>
      </c>
      <c r="D47" s="17">
        <v>15</v>
      </c>
      <c r="E47" s="27"/>
      <c r="F47" s="63" t="str">
        <f t="shared" si="0"/>
        <v/>
      </c>
      <c r="G47" s="29">
        <v>0.05</v>
      </c>
      <c r="H47" s="64" t="str">
        <f>IF(AND(E47&gt;0,G47&gt;0),F47+#REF!,"")</f>
        <v/>
      </c>
    </row>
    <row r="48" spans="1:8" ht="21.6" customHeight="1" x14ac:dyDescent="0.25">
      <c r="A48" s="15">
        <v>41</v>
      </c>
      <c r="B48" s="81" t="s">
        <v>189</v>
      </c>
      <c r="C48" s="17" t="s">
        <v>5</v>
      </c>
      <c r="D48" s="17">
        <v>20</v>
      </c>
      <c r="E48" s="27"/>
      <c r="F48" s="63"/>
      <c r="G48" s="29">
        <v>0.05</v>
      </c>
      <c r="H48" s="64"/>
    </row>
    <row r="49" spans="1:8" ht="38.4" customHeight="1" x14ac:dyDescent="0.25">
      <c r="A49" s="15">
        <v>42</v>
      </c>
      <c r="B49" s="81" t="s">
        <v>192</v>
      </c>
      <c r="C49" s="17" t="s">
        <v>5</v>
      </c>
      <c r="D49" s="17">
        <v>30</v>
      </c>
      <c r="E49" s="27"/>
      <c r="F49" s="63"/>
      <c r="G49" s="29">
        <v>0.05</v>
      </c>
      <c r="H49" s="64"/>
    </row>
    <row r="50" spans="1:8" ht="34.200000000000003" customHeight="1" x14ac:dyDescent="0.25">
      <c r="A50" s="15">
        <v>43</v>
      </c>
      <c r="B50" s="81" t="s">
        <v>193</v>
      </c>
      <c r="C50" s="17" t="s">
        <v>132</v>
      </c>
      <c r="D50" s="17">
        <v>150</v>
      </c>
      <c r="E50" s="27"/>
      <c r="F50" s="63"/>
      <c r="G50" s="29">
        <v>0.05</v>
      </c>
      <c r="H50" s="64"/>
    </row>
    <row r="51" spans="1:8" ht="14.1" customHeight="1" x14ac:dyDescent="0.25">
      <c r="A51" s="15">
        <v>44</v>
      </c>
      <c r="B51" t="s">
        <v>195</v>
      </c>
      <c r="C51" s="17" t="s">
        <v>132</v>
      </c>
      <c r="D51" s="17">
        <v>100</v>
      </c>
      <c r="E51" s="27"/>
      <c r="F51" s="63"/>
      <c r="G51" s="29">
        <v>0.05</v>
      </c>
      <c r="H51" s="64"/>
    </row>
    <row r="52" spans="1:8" ht="27" customHeight="1" x14ac:dyDescent="0.25">
      <c r="A52" s="15">
        <v>45</v>
      </c>
      <c r="B52" s="81" t="s">
        <v>196</v>
      </c>
      <c r="C52" s="17" t="s">
        <v>5</v>
      </c>
      <c r="D52" s="17">
        <v>35</v>
      </c>
      <c r="E52" s="27"/>
      <c r="F52" s="63"/>
      <c r="G52" s="29">
        <v>0.05</v>
      </c>
      <c r="H52" s="64"/>
    </row>
    <row r="53" spans="1:8" ht="39" customHeight="1" x14ac:dyDescent="0.25">
      <c r="A53" s="15">
        <v>46</v>
      </c>
      <c r="B53" s="81" t="s">
        <v>197</v>
      </c>
      <c r="C53" s="17" t="s">
        <v>5</v>
      </c>
      <c r="D53" s="17">
        <v>120</v>
      </c>
      <c r="E53" s="27"/>
      <c r="F53" s="63"/>
      <c r="G53" s="29">
        <v>0.05</v>
      </c>
      <c r="H53" s="64"/>
    </row>
    <row r="54" spans="1:8" ht="45.6" customHeight="1" x14ac:dyDescent="0.25">
      <c r="A54" s="15">
        <v>47</v>
      </c>
      <c r="B54" s="81" t="s">
        <v>199</v>
      </c>
      <c r="C54" s="17" t="s">
        <v>5</v>
      </c>
      <c r="D54" s="17">
        <v>50</v>
      </c>
      <c r="E54" s="27"/>
      <c r="F54" s="63"/>
      <c r="G54" s="29">
        <v>0.05</v>
      </c>
      <c r="H54" s="64"/>
    </row>
    <row r="55" spans="1:8" ht="45" customHeight="1" thickBot="1" x14ac:dyDescent="0.3">
      <c r="A55" s="15">
        <v>48</v>
      </c>
      <c r="B55" s="81" t="s">
        <v>201</v>
      </c>
      <c r="C55" s="17" t="s">
        <v>5</v>
      </c>
      <c r="D55" s="17">
        <v>500</v>
      </c>
      <c r="E55" s="27"/>
      <c r="F55" s="63"/>
      <c r="G55" s="29">
        <v>0.05</v>
      </c>
      <c r="H55" s="64"/>
    </row>
    <row r="56" spans="1:8" ht="15" customHeight="1" thickBot="1" x14ac:dyDescent="0.3">
      <c r="A56" s="19"/>
      <c r="B56" s="19"/>
      <c r="C56" s="68"/>
      <c r="D56" s="66"/>
      <c r="E56" s="26" t="s">
        <v>13</v>
      </c>
      <c r="F56" s="61">
        <f>SUM(F8:F55)</f>
        <v>0</v>
      </c>
      <c r="G56" s="26"/>
      <c r="H56" s="61">
        <f>SUM(H8:H55)</f>
        <v>0</v>
      </c>
    </row>
  </sheetData>
  <mergeCells count="1">
    <mergeCell ref="B3:H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6"/>
  <sheetViews>
    <sheetView topLeftCell="A10" zoomScaleNormal="100" workbookViewId="0">
      <selection activeCell="H5" sqref="H5:H25"/>
    </sheetView>
  </sheetViews>
  <sheetFormatPr defaultRowHeight="13.2" x14ac:dyDescent="0.25"/>
  <cols>
    <col min="1" max="1" width="2.88671875" customWidth="1"/>
    <col min="2" max="2" width="43.88671875" customWidth="1"/>
    <col min="3" max="4" width="7.5546875" customWidth="1"/>
    <col min="5" max="7" width="11.5546875" customWidth="1"/>
    <col min="8" max="8" width="13.5546875" customWidth="1"/>
  </cols>
  <sheetData>
    <row r="1" spans="1:8" s="59" customFormat="1" ht="11.4" x14ac:dyDescent="0.2">
      <c r="H1" s="74" t="s">
        <v>224</v>
      </c>
    </row>
    <row r="2" spans="1:8" s="69" customFormat="1" ht="20.100000000000001" customHeight="1" x14ac:dyDescent="0.25">
      <c r="C2" s="70" t="s">
        <v>20</v>
      </c>
      <c r="E2" s="71"/>
      <c r="F2" s="71"/>
      <c r="G2" s="72"/>
      <c r="H2" s="73"/>
    </row>
    <row r="3" spans="1:8" ht="39.9" customHeight="1" x14ac:dyDescent="0.25">
      <c r="B3" s="84" t="s">
        <v>211</v>
      </c>
      <c r="C3" s="84"/>
      <c r="D3" s="84"/>
      <c r="E3" s="84"/>
      <c r="F3" s="84"/>
      <c r="G3" s="84"/>
      <c r="H3" s="84"/>
    </row>
    <row r="4" spans="1:8" ht="15" customHeight="1" x14ac:dyDescent="0.25">
      <c r="A4" s="47">
        <v>5</v>
      </c>
      <c r="B4" s="48" t="s">
        <v>6</v>
      </c>
      <c r="C4" s="35"/>
      <c r="D4" s="35"/>
      <c r="E4" s="34"/>
      <c r="F4" s="36"/>
      <c r="G4" s="37"/>
      <c r="H4" s="37"/>
    </row>
    <row r="5" spans="1:8" ht="46.2" x14ac:dyDescent="0.25">
      <c r="A5" s="5" t="s">
        <v>0</v>
      </c>
      <c r="B5" s="6" t="s">
        <v>1</v>
      </c>
      <c r="C5" s="6" t="s">
        <v>2</v>
      </c>
      <c r="D5" s="6" t="s">
        <v>3</v>
      </c>
      <c r="E5" s="6" t="s">
        <v>15</v>
      </c>
      <c r="F5" s="6" t="s">
        <v>16</v>
      </c>
      <c r="G5" s="7" t="s">
        <v>12</v>
      </c>
      <c r="H5" s="8" t="s">
        <v>17</v>
      </c>
    </row>
    <row r="6" spans="1:8" x14ac:dyDescent="0.25">
      <c r="A6" s="5"/>
      <c r="B6" s="6"/>
      <c r="C6" s="6"/>
      <c r="D6" s="6"/>
      <c r="E6" s="9"/>
      <c r="F6" s="9" t="s">
        <v>19</v>
      </c>
      <c r="G6" s="10"/>
      <c r="H6" s="11"/>
    </row>
    <row r="7" spans="1:8" ht="9.9" customHeight="1" thickBot="1" x14ac:dyDescent="0.3">
      <c r="A7" s="12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4">
        <v>8</v>
      </c>
    </row>
    <row r="8" spans="1:8" ht="14.1" customHeight="1" thickBot="1" x14ac:dyDescent="0.3">
      <c r="A8" s="15">
        <v>1</v>
      </c>
      <c r="B8" s="76" t="s">
        <v>22</v>
      </c>
      <c r="C8" s="76" t="s">
        <v>37</v>
      </c>
      <c r="D8" s="17">
        <v>25</v>
      </c>
      <c r="E8" s="27"/>
      <c r="F8" s="63" t="str">
        <f>IF(E8&gt;0,D8*E8,"")</f>
        <v/>
      </c>
      <c r="G8" s="29">
        <v>0.05</v>
      </c>
      <c r="H8" s="64" t="str">
        <f>IF(AND(E8&gt;0,G8&gt;0),F8+#REF!,"")</f>
        <v/>
      </c>
    </row>
    <row r="9" spans="1:8" ht="14.1" customHeight="1" thickBot="1" x14ac:dyDescent="0.3">
      <c r="A9" s="15">
        <v>2</v>
      </c>
      <c r="B9" s="77" t="s">
        <v>7</v>
      </c>
      <c r="C9" s="77" t="s">
        <v>37</v>
      </c>
      <c r="D9" s="17">
        <v>25</v>
      </c>
      <c r="E9" s="28"/>
      <c r="F9" s="63" t="str">
        <f t="shared" ref="F9:F25" si="0">IF(E9&gt;0,D9*E9,"")</f>
        <v/>
      </c>
      <c r="G9" s="29">
        <v>0.05</v>
      </c>
      <c r="H9" s="64" t="str">
        <f>IF(AND(E9&gt;0,G9&gt;0),F9+#REF!,"")</f>
        <v/>
      </c>
    </row>
    <row r="10" spans="1:8" ht="14.1" customHeight="1" thickBot="1" x14ac:dyDescent="0.3">
      <c r="A10" s="15">
        <v>3</v>
      </c>
      <c r="B10" s="83" t="s">
        <v>210</v>
      </c>
      <c r="C10" s="77" t="s">
        <v>38</v>
      </c>
      <c r="D10" s="17">
        <v>100</v>
      </c>
      <c r="E10" s="28"/>
      <c r="F10" s="63" t="str">
        <f t="shared" si="0"/>
        <v/>
      </c>
      <c r="G10" s="29">
        <v>0.05</v>
      </c>
      <c r="H10" s="64" t="str">
        <f>IF(AND(E10&gt;0,G10&gt;0),F10+#REF!,"")</f>
        <v/>
      </c>
    </row>
    <row r="11" spans="1:8" ht="14.1" customHeight="1" thickBot="1" x14ac:dyDescent="0.3">
      <c r="A11" s="15">
        <v>4</v>
      </c>
      <c r="B11" s="77" t="s">
        <v>23</v>
      </c>
      <c r="C11" s="77" t="s">
        <v>37</v>
      </c>
      <c r="D11" s="17">
        <v>25</v>
      </c>
      <c r="E11" s="28"/>
      <c r="F11" s="63" t="str">
        <f t="shared" si="0"/>
        <v/>
      </c>
      <c r="G11" s="29">
        <v>0.05</v>
      </c>
      <c r="H11" s="64" t="str">
        <f>IF(AND(E11&gt;0,G11&gt;0),F11+#REF!,"")</f>
        <v/>
      </c>
    </row>
    <row r="12" spans="1:8" ht="14.1" customHeight="1" thickBot="1" x14ac:dyDescent="0.3">
      <c r="A12" s="15">
        <v>5</v>
      </c>
      <c r="B12" s="77" t="s">
        <v>24</v>
      </c>
      <c r="C12" s="77" t="s">
        <v>37</v>
      </c>
      <c r="D12" s="17">
        <v>25</v>
      </c>
      <c r="E12" s="28"/>
      <c r="F12" s="63" t="str">
        <f t="shared" si="0"/>
        <v/>
      </c>
      <c r="G12" s="29">
        <v>0.05</v>
      </c>
      <c r="H12" s="64" t="str">
        <f>IF(AND(E12&gt;0,G12&gt;0),F12+#REF!,"")</f>
        <v/>
      </c>
    </row>
    <row r="13" spans="1:8" ht="14.1" customHeight="1" thickBot="1" x14ac:dyDescent="0.3">
      <c r="A13" s="15">
        <v>6</v>
      </c>
      <c r="B13" s="77" t="s">
        <v>25</v>
      </c>
      <c r="C13" s="77" t="s">
        <v>37</v>
      </c>
      <c r="D13" s="17">
        <v>15</v>
      </c>
      <c r="E13" s="28"/>
      <c r="F13" s="63" t="str">
        <f t="shared" si="0"/>
        <v/>
      </c>
      <c r="G13" s="29">
        <v>0.05</v>
      </c>
      <c r="H13" s="64" t="str">
        <f>IF(AND(E13&gt;0,G13&gt;0),F13+#REF!,"")</f>
        <v/>
      </c>
    </row>
    <row r="14" spans="1:8" ht="14.1" customHeight="1" thickBot="1" x14ac:dyDescent="0.3">
      <c r="A14" s="15">
        <v>7</v>
      </c>
      <c r="B14" s="77" t="s">
        <v>26</v>
      </c>
      <c r="C14" s="77" t="s">
        <v>37</v>
      </c>
      <c r="D14" s="17">
        <v>60</v>
      </c>
      <c r="E14" s="28"/>
      <c r="F14" s="63" t="str">
        <f t="shared" si="0"/>
        <v/>
      </c>
      <c r="G14" s="29">
        <v>0.05</v>
      </c>
      <c r="H14" s="64" t="str">
        <f>IF(AND(E14&gt;0,G14&gt;0),F14+#REF!,"")</f>
        <v/>
      </c>
    </row>
    <row r="15" spans="1:8" ht="14.1" customHeight="1" thickBot="1" x14ac:dyDescent="0.3">
      <c r="A15" s="15">
        <v>8</v>
      </c>
      <c r="B15" s="77" t="s">
        <v>18</v>
      </c>
      <c r="C15" s="77" t="s">
        <v>37</v>
      </c>
      <c r="D15" s="17">
        <v>250</v>
      </c>
      <c r="E15" s="28"/>
      <c r="F15" s="63" t="str">
        <f t="shared" si="0"/>
        <v/>
      </c>
      <c r="G15" s="29">
        <v>0.05</v>
      </c>
      <c r="H15" s="64" t="str">
        <f>IF(AND(E15&gt;0,G15&gt;0),F15+#REF!,"")</f>
        <v/>
      </c>
    </row>
    <row r="16" spans="1:8" ht="14.1" customHeight="1" thickBot="1" x14ac:dyDescent="0.3">
      <c r="A16" s="15">
        <v>9</v>
      </c>
      <c r="B16" s="77" t="s">
        <v>27</v>
      </c>
      <c r="C16" s="77" t="s">
        <v>38</v>
      </c>
      <c r="D16" s="17">
        <v>120</v>
      </c>
      <c r="E16" s="28"/>
      <c r="F16" s="63" t="str">
        <f t="shared" si="0"/>
        <v/>
      </c>
      <c r="G16" s="29">
        <v>0.05</v>
      </c>
      <c r="H16" s="64" t="str">
        <f>IF(AND(E16&gt;0,G16&gt;0),F16+#REF!,"")</f>
        <v/>
      </c>
    </row>
    <row r="17" spans="1:8" ht="14.1" customHeight="1" thickBot="1" x14ac:dyDescent="0.3">
      <c r="A17" s="15">
        <v>10</v>
      </c>
      <c r="B17" s="77" t="s">
        <v>28</v>
      </c>
      <c r="C17" s="77" t="s">
        <v>37</v>
      </c>
      <c r="D17" s="17">
        <v>7</v>
      </c>
      <c r="E17" s="27"/>
      <c r="F17" s="63" t="str">
        <f t="shared" si="0"/>
        <v/>
      </c>
      <c r="G17" s="29">
        <v>0.05</v>
      </c>
      <c r="H17" s="64" t="str">
        <f>IF(AND(E17&gt;0,G17&gt;0),F17+#REF!,"")</f>
        <v/>
      </c>
    </row>
    <row r="18" spans="1:8" ht="14.1" customHeight="1" thickBot="1" x14ac:dyDescent="0.3">
      <c r="A18" s="15">
        <v>11</v>
      </c>
      <c r="B18" s="77" t="s">
        <v>29</v>
      </c>
      <c r="C18" s="77" t="s">
        <v>37</v>
      </c>
      <c r="D18" s="17">
        <v>30</v>
      </c>
      <c r="E18" s="27"/>
      <c r="F18" s="63" t="str">
        <f t="shared" si="0"/>
        <v/>
      </c>
      <c r="G18" s="29">
        <v>0.05</v>
      </c>
      <c r="H18" s="64" t="str">
        <f>IF(AND(E18&gt;0,G18&gt;0),F18+#REF!,"")</f>
        <v/>
      </c>
    </row>
    <row r="19" spans="1:8" ht="14.1" customHeight="1" thickBot="1" x14ac:dyDescent="0.3">
      <c r="A19" s="15">
        <v>12</v>
      </c>
      <c r="B19" s="77" t="s">
        <v>30</v>
      </c>
      <c r="C19" s="77" t="s">
        <v>37</v>
      </c>
      <c r="D19" s="17">
        <v>110</v>
      </c>
      <c r="E19" s="27"/>
      <c r="F19" s="63" t="str">
        <f t="shared" si="0"/>
        <v/>
      </c>
      <c r="G19" s="29">
        <v>0.05</v>
      </c>
      <c r="H19" s="64" t="str">
        <f>IF(AND(E19&gt;0,G19&gt;0),F19+#REF!,"")</f>
        <v/>
      </c>
    </row>
    <row r="20" spans="1:8" ht="14.1" customHeight="1" thickBot="1" x14ac:dyDescent="0.3">
      <c r="A20" s="15">
        <v>13</v>
      </c>
      <c r="B20" s="77" t="s">
        <v>31</v>
      </c>
      <c r="C20" s="77" t="s">
        <v>37</v>
      </c>
      <c r="D20" s="17">
        <v>15</v>
      </c>
      <c r="E20" s="27"/>
      <c r="F20" s="63" t="str">
        <f t="shared" si="0"/>
        <v/>
      </c>
      <c r="G20" s="29">
        <v>0.05</v>
      </c>
      <c r="H20" s="64" t="str">
        <f>IF(AND(E20&gt;0,G20&gt;0),F20+#REF!,"")</f>
        <v/>
      </c>
    </row>
    <row r="21" spans="1:8" ht="14.1" customHeight="1" thickBot="1" x14ac:dyDescent="0.3">
      <c r="A21" s="15">
        <v>14</v>
      </c>
      <c r="B21" s="77" t="s">
        <v>32</v>
      </c>
      <c r="C21" s="77" t="s">
        <v>37</v>
      </c>
      <c r="D21" s="17">
        <v>15</v>
      </c>
      <c r="E21" s="27"/>
      <c r="F21" s="63" t="str">
        <f t="shared" si="0"/>
        <v/>
      </c>
      <c r="G21" s="29">
        <v>0.05</v>
      </c>
      <c r="H21" s="64" t="str">
        <f>IF(AND(E21&gt;0,G21&gt;0),F21+#REF!,"")</f>
        <v/>
      </c>
    </row>
    <row r="22" spans="1:8" ht="14.1" customHeight="1" thickBot="1" x14ac:dyDescent="0.3">
      <c r="A22" s="15">
        <v>15</v>
      </c>
      <c r="B22" s="77" t="s">
        <v>33</v>
      </c>
      <c r="C22" s="77" t="s">
        <v>37</v>
      </c>
      <c r="D22" s="17">
        <v>80</v>
      </c>
      <c r="E22" s="28"/>
      <c r="F22" s="63" t="str">
        <f t="shared" si="0"/>
        <v/>
      </c>
      <c r="G22" s="29">
        <v>0.05</v>
      </c>
      <c r="H22" s="64" t="str">
        <f>IF(AND(E22&gt;0,G22&gt;0),F22+#REF!,"")</f>
        <v/>
      </c>
    </row>
    <row r="23" spans="1:8" ht="14.1" customHeight="1" thickBot="1" x14ac:dyDescent="0.3">
      <c r="A23" s="15">
        <v>16</v>
      </c>
      <c r="B23" s="77" t="s">
        <v>34</v>
      </c>
      <c r="C23" s="77" t="s">
        <v>37</v>
      </c>
      <c r="D23" s="17">
        <v>80</v>
      </c>
      <c r="E23" s="28"/>
      <c r="F23" s="63" t="str">
        <f t="shared" si="0"/>
        <v/>
      </c>
      <c r="G23" s="29">
        <v>0.05</v>
      </c>
      <c r="H23" s="64" t="str">
        <f>IF(AND(E23&gt;0,G23&gt;0),F23+#REF!,"")</f>
        <v/>
      </c>
    </row>
    <row r="24" spans="1:8" ht="14.1" customHeight="1" thickBot="1" x14ac:dyDescent="0.3">
      <c r="A24" s="15">
        <v>17</v>
      </c>
      <c r="B24" s="77" t="s">
        <v>35</v>
      </c>
      <c r="C24" s="77" t="s">
        <v>37</v>
      </c>
      <c r="D24" s="17">
        <v>100</v>
      </c>
      <c r="E24" s="28"/>
      <c r="F24" s="63" t="str">
        <f t="shared" si="0"/>
        <v/>
      </c>
      <c r="G24" s="29">
        <v>0.05</v>
      </c>
      <c r="H24" s="64" t="str">
        <f>IF(AND(E24&gt;0,G24&gt;0),F24+#REF!,"")</f>
        <v/>
      </c>
    </row>
    <row r="25" spans="1:8" ht="14.1" customHeight="1" thickBot="1" x14ac:dyDescent="0.3">
      <c r="A25" s="15">
        <v>18</v>
      </c>
      <c r="B25" s="77" t="s">
        <v>36</v>
      </c>
      <c r="C25" s="77" t="s">
        <v>37</v>
      </c>
      <c r="D25" s="17">
        <v>30</v>
      </c>
      <c r="E25" s="28"/>
      <c r="F25" s="63" t="str">
        <f t="shared" si="0"/>
        <v/>
      </c>
      <c r="G25" s="29">
        <v>0.05</v>
      </c>
      <c r="H25" s="64" t="str">
        <f>IF(AND(E25&gt;0,G25&gt;0),F25+#REF!,"")</f>
        <v/>
      </c>
    </row>
    <row r="26" spans="1:8" ht="15" customHeight="1" thickBot="1" x14ac:dyDescent="0.3">
      <c r="A26" s="19"/>
      <c r="B26" s="19"/>
      <c r="C26" s="68"/>
      <c r="D26" s="66"/>
      <c r="E26" s="26" t="s">
        <v>13</v>
      </c>
      <c r="F26" s="61">
        <f>SUM(F8:F25)</f>
        <v>0</v>
      </c>
      <c r="G26" s="26"/>
      <c r="H26" s="61">
        <f>SUM(H8:H25)</f>
        <v>0</v>
      </c>
    </row>
  </sheetData>
  <mergeCells count="1">
    <mergeCell ref="B3:H3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3"/>
  <sheetViews>
    <sheetView workbookViewId="0">
      <selection activeCell="H10" sqref="H10"/>
    </sheetView>
  </sheetViews>
  <sheetFormatPr defaultRowHeight="13.2" x14ac:dyDescent="0.25"/>
  <cols>
    <col min="1" max="1" width="2.88671875" customWidth="1"/>
    <col min="2" max="2" width="41.5546875" customWidth="1"/>
    <col min="3" max="4" width="7.5546875" customWidth="1"/>
    <col min="5" max="7" width="11.5546875" customWidth="1"/>
    <col min="8" max="8" width="13.5546875" customWidth="1"/>
  </cols>
  <sheetData>
    <row r="1" spans="1:8" x14ac:dyDescent="0.25">
      <c r="H1" s="74" t="s">
        <v>225</v>
      </c>
    </row>
    <row r="2" spans="1:8" s="69" customFormat="1" ht="20.100000000000001" customHeight="1" x14ac:dyDescent="0.25">
      <c r="C2" s="70" t="s">
        <v>20</v>
      </c>
      <c r="E2" s="71"/>
      <c r="F2" s="71"/>
      <c r="G2" s="72"/>
      <c r="H2" s="73"/>
    </row>
    <row r="3" spans="1:8" ht="39.9" customHeight="1" x14ac:dyDescent="0.25">
      <c r="B3" s="84" t="s">
        <v>212</v>
      </c>
      <c r="C3" s="84"/>
      <c r="D3" s="84"/>
      <c r="E3" s="84"/>
      <c r="F3" s="84"/>
      <c r="G3" s="84"/>
      <c r="H3" s="84"/>
    </row>
    <row r="4" spans="1:8" ht="15" customHeight="1" x14ac:dyDescent="0.25">
      <c r="A4" s="49">
        <v>6</v>
      </c>
      <c r="B4" s="50" t="s">
        <v>21</v>
      </c>
      <c r="C4" s="39"/>
      <c r="D4" s="39"/>
      <c r="E4" s="38"/>
      <c r="F4" s="40"/>
      <c r="G4" s="41"/>
      <c r="H4" s="41"/>
    </row>
    <row r="5" spans="1:8" ht="46.2" x14ac:dyDescent="0.25">
      <c r="A5" s="5" t="s">
        <v>0</v>
      </c>
      <c r="B5" s="6" t="s">
        <v>1</v>
      </c>
      <c r="C5" s="6" t="s">
        <v>2</v>
      </c>
      <c r="D5" s="6" t="s">
        <v>3</v>
      </c>
      <c r="E5" s="6" t="s">
        <v>15</v>
      </c>
      <c r="F5" s="6" t="s">
        <v>16</v>
      </c>
      <c r="G5" s="7" t="s">
        <v>12</v>
      </c>
      <c r="H5" s="8" t="s">
        <v>17</v>
      </c>
    </row>
    <row r="6" spans="1:8" x14ac:dyDescent="0.25">
      <c r="A6" s="5"/>
      <c r="B6" s="6"/>
      <c r="C6" s="6"/>
      <c r="D6" s="6"/>
      <c r="E6" s="9"/>
      <c r="F6" s="9" t="s">
        <v>19</v>
      </c>
      <c r="G6" s="10"/>
      <c r="H6" s="11"/>
    </row>
    <row r="7" spans="1:8" ht="9.9" customHeight="1" x14ac:dyDescent="0.25">
      <c r="A7" s="12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4">
        <v>8</v>
      </c>
    </row>
    <row r="8" spans="1:8" ht="14.1" customHeight="1" x14ac:dyDescent="0.25">
      <c r="A8" s="15">
        <v>1</v>
      </c>
      <c r="B8" s="16" t="s">
        <v>135</v>
      </c>
      <c r="C8" s="17" t="s">
        <v>4</v>
      </c>
      <c r="D8" s="17">
        <v>150</v>
      </c>
      <c r="E8" s="27"/>
      <c r="F8" s="63" t="str">
        <f>IF(E8&gt;0,D8*E8,"")</f>
        <v/>
      </c>
      <c r="G8" s="29">
        <v>0.05</v>
      </c>
      <c r="H8" s="64" t="str">
        <f>IF(AND(E8&gt;0,G8&gt;0),F8+#REF!,"")</f>
        <v/>
      </c>
    </row>
    <row r="9" spans="1:8" ht="14.1" customHeight="1" x14ac:dyDescent="0.25">
      <c r="A9" s="15">
        <v>2</v>
      </c>
      <c r="B9" s="16" t="s">
        <v>8</v>
      </c>
      <c r="C9" s="18" t="s">
        <v>5</v>
      </c>
      <c r="D9" s="17">
        <v>20</v>
      </c>
      <c r="E9" s="28"/>
      <c r="F9" s="63" t="str">
        <f t="shared" ref="F9:F22" si="0">IF(E9&gt;0,D9*E9,"")</f>
        <v/>
      </c>
      <c r="G9" s="29">
        <v>0.05</v>
      </c>
      <c r="H9" s="64" t="str">
        <f>IF(AND(E9&gt;0,G9&gt;0),F9+#REF!,"")</f>
        <v/>
      </c>
    </row>
    <row r="10" spans="1:8" ht="14.1" customHeight="1" x14ac:dyDescent="0.25">
      <c r="A10" s="15">
        <v>3</v>
      </c>
      <c r="B10" s="16" t="s">
        <v>136</v>
      </c>
      <c r="C10" s="18" t="s">
        <v>4</v>
      </c>
      <c r="D10" s="17">
        <v>200</v>
      </c>
      <c r="E10" s="28"/>
      <c r="F10" s="63" t="str">
        <f t="shared" si="0"/>
        <v/>
      </c>
      <c r="G10" s="29">
        <v>0.05</v>
      </c>
      <c r="H10" s="64" t="str">
        <f>IF(AND(E10&gt;0,G10&gt;0),F10+#REF!,"")</f>
        <v/>
      </c>
    </row>
    <row r="11" spans="1:8" ht="14.1" customHeight="1" x14ac:dyDescent="0.25">
      <c r="A11" s="15">
        <v>4</v>
      </c>
      <c r="B11" s="16" t="s">
        <v>137</v>
      </c>
      <c r="C11" s="18" t="s">
        <v>4</v>
      </c>
      <c r="D11" s="75">
        <v>750</v>
      </c>
      <c r="E11" s="28"/>
      <c r="F11" s="63" t="str">
        <f t="shared" si="0"/>
        <v/>
      </c>
      <c r="G11" s="29">
        <v>0.05</v>
      </c>
      <c r="H11" s="64" t="str">
        <f>IF(AND(E11&gt;0,G11&gt;0),F11+#REF!,"")</f>
        <v/>
      </c>
    </row>
    <row r="12" spans="1:8" ht="14.1" customHeight="1" x14ac:dyDescent="0.25">
      <c r="A12" s="15">
        <v>5</v>
      </c>
      <c r="B12" s="16" t="s">
        <v>138</v>
      </c>
      <c r="C12" s="18" t="s">
        <v>4</v>
      </c>
      <c r="D12" s="75">
        <v>140</v>
      </c>
      <c r="E12" s="28"/>
      <c r="F12" s="63" t="str">
        <f t="shared" si="0"/>
        <v/>
      </c>
      <c r="G12" s="29">
        <v>0.05</v>
      </c>
      <c r="H12" s="64" t="str">
        <f>IF(AND(E12&gt;0,G12&gt;0),F12+#REF!,"")</f>
        <v/>
      </c>
    </row>
    <row r="13" spans="1:8" ht="14.1" customHeight="1" x14ac:dyDescent="0.25">
      <c r="A13" s="15">
        <v>6</v>
      </c>
      <c r="B13" s="16" t="s">
        <v>139</v>
      </c>
      <c r="C13" s="18" t="s">
        <v>4</v>
      </c>
      <c r="D13" s="75">
        <v>20</v>
      </c>
      <c r="E13" s="28"/>
      <c r="F13" s="63"/>
      <c r="G13" s="29">
        <v>0.05</v>
      </c>
      <c r="H13" s="64"/>
    </row>
    <row r="14" spans="1:8" ht="14.1" customHeight="1" x14ac:dyDescent="0.25">
      <c r="A14" s="15">
        <v>7</v>
      </c>
      <c r="B14" s="16" t="s">
        <v>140</v>
      </c>
      <c r="C14" s="18" t="s">
        <v>4</v>
      </c>
      <c r="D14" s="75">
        <v>100</v>
      </c>
      <c r="E14" s="28"/>
      <c r="F14" s="63"/>
      <c r="G14" s="29">
        <v>0.05</v>
      </c>
      <c r="H14" s="64"/>
    </row>
    <row r="15" spans="1:8" ht="14.1" customHeight="1" x14ac:dyDescent="0.25">
      <c r="A15" s="15">
        <v>8</v>
      </c>
      <c r="B15" s="16" t="s">
        <v>141</v>
      </c>
      <c r="C15" s="18" t="s">
        <v>4</v>
      </c>
      <c r="D15" s="75">
        <v>120</v>
      </c>
      <c r="E15" s="28"/>
      <c r="F15" s="63"/>
      <c r="G15" s="29">
        <v>0.05</v>
      </c>
      <c r="H15" s="64"/>
    </row>
    <row r="16" spans="1:8" ht="14.1" customHeight="1" x14ac:dyDescent="0.25">
      <c r="A16" s="15">
        <v>9</v>
      </c>
      <c r="B16" s="16" t="s">
        <v>142</v>
      </c>
      <c r="C16" s="18" t="s">
        <v>4</v>
      </c>
      <c r="D16" s="75">
        <v>50</v>
      </c>
      <c r="E16" s="28"/>
      <c r="F16" s="63"/>
      <c r="G16" s="29">
        <v>0.05</v>
      </c>
      <c r="H16" s="64"/>
    </row>
    <row r="17" spans="1:8" ht="14.1" customHeight="1" x14ac:dyDescent="0.25">
      <c r="A17" s="15">
        <v>10</v>
      </c>
      <c r="B17" s="16" t="s">
        <v>143</v>
      </c>
      <c r="C17" s="18" t="s">
        <v>4</v>
      </c>
      <c r="D17" s="75">
        <v>750</v>
      </c>
      <c r="E17" s="28"/>
      <c r="F17" s="63"/>
      <c r="G17" s="29">
        <v>0.05</v>
      </c>
      <c r="H17" s="64"/>
    </row>
    <row r="18" spans="1:8" ht="14.1" customHeight="1" x14ac:dyDescent="0.25">
      <c r="A18" s="15">
        <v>11</v>
      </c>
      <c r="B18" s="16" t="s">
        <v>144</v>
      </c>
      <c r="C18" s="18" t="s">
        <v>4</v>
      </c>
      <c r="D18" s="75">
        <v>700</v>
      </c>
      <c r="E18" s="28"/>
      <c r="F18" s="63"/>
      <c r="G18" s="29">
        <v>0.05</v>
      </c>
      <c r="H18" s="64"/>
    </row>
    <row r="19" spans="1:8" ht="14.1" customHeight="1" x14ac:dyDescent="0.25">
      <c r="A19" s="15">
        <v>12</v>
      </c>
      <c r="B19" s="16" t="s">
        <v>145</v>
      </c>
      <c r="C19" s="18" t="s">
        <v>4</v>
      </c>
      <c r="D19" s="75">
        <v>400</v>
      </c>
      <c r="E19" s="28"/>
      <c r="F19" s="63"/>
      <c r="G19" s="29">
        <v>0.05</v>
      </c>
      <c r="H19" s="64"/>
    </row>
    <row r="20" spans="1:8" ht="14.1" customHeight="1" x14ac:dyDescent="0.25">
      <c r="A20" s="15">
        <v>13</v>
      </c>
      <c r="B20" s="16" t="s">
        <v>146</v>
      </c>
      <c r="C20" s="18" t="s">
        <v>4</v>
      </c>
      <c r="D20" s="75">
        <v>90</v>
      </c>
      <c r="E20" s="28"/>
      <c r="F20" s="63"/>
      <c r="G20" s="29">
        <v>0.05</v>
      </c>
      <c r="H20" s="64"/>
    </row>
    <row r="21" spans="1:8" ht="14.1" customHeight="1" x14ac:dyDescent="0.25">
      <c r="A21" s="15">
        <v>14</v>
      </c>
      <c r="B21" s="16" t="s">
        <v>147</v>
      </c>
      <c r="C21" s="18" t="s">
        <v>4</v>
      </c>
      <c r="D21" s="75">
        <v>400</v>
      </c>
      <c r="E21" s="28"/>
      <c r="F21" s="63"/>
      <c r="G21" s="29">
        <v>0.05</v>
      </c>
      <c r="H21" s="64"/>
    </row>
    <row r="22" spans="1:8" ht="14.1" customHeight="1" thickBot="1" x14ac:dyDescent="0.3">
      <c r="A22" s="15">
        <v>15</v>
      </c>
      <c r="B22" s="16" t="s">
        <v>148</v>
      </c>
      <c r="C22" s="18" t="s">
        <v>4</v>
      </c>
      <c r="D22" s="75">
        <v>130</v>
      </c>
      <c r="E22" s="28"/>
      <c r="F22" s="63" t="str">
        <f t="shared" si="0"/>
        <v/>
      </c>
      <c r="G22" s="29">
        <v>0.05</v>
      </c>
      <c r="H22" s="64" t="str">
        <f>IF(AND(E22&gt;0,G22&gt;0),F22+#REF!,"")</f>
        <v/>
      </c>
    </row>
    <row r="23" spans="1:8" ht="15" customHeight="1" thickBot="1" x14ac:dyDescent="0.3">
      <c r="A23" s="19"/>
      <c r="B23" s="19"/>
      <c r="C23" s="68"/>
      <c r="D23" s="66"/>
      <c r="E23" s="26" t="s">
        <v>13</v>
      </c>
      <c r="F23" s="61">
        <f>SUM(F8:F22)</f>
        <v>0</v>
      </c>
      <c r="G23" s="26"/>
      <c r="H23" s="61">
        <f>SUM(H8:H22)</f>
        <v>0</v>
      </c>
    </row>
  </sheetData>
  <mergeCells count="1">
    <mergeCell ref="B3:H3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3"/>
  <sheetViews>
    <sheetView tabSelected="1" topLeftCell="A27" workbookViewId="0">
      <selection activeCell="B22" sqref="B22"/>
    </sheetView>
  </sheetViews>
  <sheetFormatPr defaultRowHeight="13.2" x14ac:dyDescent="0.25"/>
  <cols>
    <col min="1" max="1" width="2.88671875" customWidth="1"/>
    <col min="2" max="2" width="41.5546875" customWidth="1"/>
    <col min="3" max="4" width="7.5546875" customWidth="1"/>
    <col min="5" max="7" width="11.5546875" customWidth="1"/>
    <col min="8" max="8" width="13.5546875" customWidth="1"/>
  </cols>
  <sheetData>
    <row r="1" spans="1:8" x14ac:dyDescent="0.25">
      <c r="A1" s="55"/>
      <c r="B1" s="56"/>
      <c r="C1" s="55"/>
      <c r="D1" s="55"/>
      <c r="E1" s="56"/>
      <c r="F1" s="57"/>
      <c r="G1" s="58"/>
      <c r="H1" s="74" t="s">
        <v>226</v>
      </c>
    </row>
    <row r="2" spans="1:8" s="69" customFormat="1" ht="20.100000000000001" customHeight="1" x14ac:dyDescent="0.25">
      <c r="C2" s="70" t="s">
        <v>20</v>
      </c>
      <c r="E2" s="71"/>
      <c r="F2" s="71"/>
      <c r="G2" s="72"/>
      <c r="H2" s="73"/>
    </row>
    <row r="3" spans="1:8" ht="39.9" customHeight="1" x14ac:dyDescent="0.25">
      <c r="B3" s="84" t="s">
        <v>227</v>
      </c>
      <c r="C3" s="84"/>
      <c r="D3" s="84"/>
      <c r="E3" s="84"/>
      <c r="F3" s="84"/>
      <c r="G3" s="84"/>
      <c r="H3" s="84"/>
    </row>
    <row r="4" spans="1:8" ht="15" customHeight="1" x14ac:dyDescent="0.25">
      <c r="A4" s="51"/>
      <c r="B4" s="52" t="s">
        <v>52</v>
      </c>
      <c r="C4" s="43"/>
      <c r="D4" s="43"/>
      <c r="E4" s="42"/>
      <c r="F4" s="44"/>
      <c r="G4" s="45"/>
      <c r="H4" s="45"/>
    </row>
    <row r="5" spans="1:8" ht="46.2" x14ac:dyDescent="0.25">
      <c r="A5" s="5" t="s">
        <v>0</v>
      </c>
      <c r="B5" s="6" t="s">
        <v>1</v>
      </c>
      <c r="C5" s="6" t="s">
        <v>2</v>
      </c>
      <c r="D5" s="6" t="s">
        <v>3</v>
      </c>
      <c r="E5" s="6" t="s">
        <v>15</v>
      </c>
      <c r="F5" s="6" t="s">
        <v>16</v>
      </c>
      <c r="G5" s="7" t="s">
        <v>12</v>
      </c>
      <c r="H5" s="8" t="s">
        <v>17</v>
      </c>
    </row>
    <row r="6" spans="1:8" x14ac:dyDescent="0.25">
      <c r="A6" s="5"/>
      <c r="B6" s="6"/>
      <c r="C6" s="6"/>
      <c r="D6" s="6"/>
      <c r="E6" s="9"/>
      <c r="F6" s="9" t="s">
        <v>19</v>
      </c>
      <c r="G6" s="10"/>
      <c r="H6" s="11"/>
    </row>
    <row r="7" spans="1:8" ht="9.9" customHeight="1" x14ac:dyDescent="0.25">
      <c r="A7" s="12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4">
        <v>8</v>
      </c>
    </row>
    <row r="8" spans="1:8" ht="14.1" customHeight="1" x14ac:dyDescent="0.25">
      <c r="A8" s="15">
        <v>1</v>
      </c>
      <c r="B8" s="16" t="s">
        <v>39</v>
      </c>
      <c r="C8" s="17" t="s">
        <v>4</v>
      </c>
      <c r="D8" s="17">
        <v>60</v>
      </c>
      <c r="E8" s="27"/>
      <c r="F8" s="63" t="str">
        <f>IF(E8&gt;0,D8*E8,"")</f>
        <v/>
      </c>
      <c r="G8" s="24">
        <v>0.05</v>
      </c>
      <c r="H8" s="63" t="str">
        <f>IF(AND(E8&gt;0,G8&gt;0),F8+#REF!,"")</f>
        <v/>
      </c>
    </row>
    <row r="9" spans="1:8" ht="14.1" customHeight="1" x14ac:dyDescent="0.25">
      <c r="A9" s="15">
        <v>2</v>
      </c>
      <c r="B9" s="16" t="s">
        <v>40</v>
      </c>
      <c r="C9" s="18" t="s">
        <v>5</v>
      </c>
      <c r="D9" s="75">
        <v>5</v>
      </c>
      <c r="E9" s="28"/>
      <c r="F9" s="63" t="str">
        <f t="shared" ref="F9:F29" si="0">IF(E9&gt;0,D9*E9,"")</f>
        <v/>
      </c>
      <c r="G9" s="24">
        <v>0.05</v>
      </c>
      <c r="H9" s="63" t="str">
        <f>IF(AND(E9&gt;0,G9&gt;0),F9+#REF!,"")</f>
        <v/>
      </c>
    </row>
    <row r="10" spans="1:8" ht="14.1" customHeight="1" x14ac:dyDescent="0.25">
      <c r="A10" s="15">
        <v>3</v>
      </c>
      <c r="B10" s="16" t="s">
        <v>41</v>
      </c>
      <c r="C10" s="18" t="s">
        <v>4</v>
      </c>
      <c r="D10" s="17">
        <v>60</v>
      </c>
      <c r="E10" s="28"/>
      <c r="F10" s="63" t="str">
        <f t="shared" si="0"/>
        <v/>
      </c>
      <c r="G10" s="24">
        <v>0.05</v>
      </c>
      <c r="H10" s="63" t="str">
        <f>IF(AND(E10&gt;0,G10&gt;0),F10+#REF!,"")</f>
        <v/>
      </c>
    </row>
    <row r="11" spans="1:8" ht="23.4" customHeight="1" x14ac:dyDescent="0.25">
      <c r="A11" s="15">
        <v>4</v>
      </c>
      <c r="B11" s="16" t="s">
        <v>42</v>
      </c>
      <c r="C11" s="18" t="s">
        <v>4</v>
      </c>
      <c r="D11" s="17">
        <v>110</v>
      </c>
      <c r="E11" s="28"/>
      <c r="F11" s="63" t="str">
        <f t="shared" si="0"/>
        <v/>
      </c>
      <c r="G11" s="24">
        <v>0.05</v>
      </c>
      <c r="H11" s="63" t="str">
        <f>IF(AND(E11&gt;0,G11&gt;0),F11+#REF!,"")</f>
        <v/>
      </c>
    </row>
    <row r="12" spans="1:8" ht="14.1" customHeight="1" x14ac:dyDescent="0.25">
      <c r="A12" s="15">
        <v>5</v>
      </c>
      <c r="B12" s="16" t="s">
        <v>43</v>
      </c>
      <c r="C12" s="18" t="s">
        <v>51</v>
      </c>
      <c r="D12" s="17">
        <v>500</v>
      </c>
      <c r="E12" s="28"/>
      <c r="F12" s="63" t="str">
        <f t="shared" si="0"/>
        <v/>
      </c>
      <c r="G12" s="24">
        <v>0.05</v>
      </c>
      <c r="H12" s="63" t="str">
        <f>IF(AND(E12&gt;0,G12&gt;0),F12+#REF!,"")</f>
        <v/>
      </c>
    </row>
    <row r="13" spans="1:8" ht="14.1" customHeight="1" x14ac:dyDescent="0.25">
      <c r="A13" s="15">
        <v>6</v>
      </c>
      <c r="B13" s="16" t="s">
        <v>214</v>
      </c>
      <c r="C13" s="18" t="s">
        <v>4</v>
      </c>
      <c r="D13" s="17">
        <v>70</v>
      </c>
      <c r="E13" s="28"/>
      <c r="F13" s="63" t="str">
        <f t="shared" si="0"/>
        <v/>
      </c>
      <c r="G13" s="24">
        <v>0.05</v>
      </c>
      <c r="H13" s="63" t="str">
        <f>IF(AND(E13&gt;0,G13&gt;0),F13+#REF!,"")</f>
        <v/>
      </c>
    </row>
    <row r="14" spans="1:8" ht="14.1" customHeight="1" x14ac:dyDescent="0.25">
      <c r="A14" s="15">
        <v>7</v>
      </c>
      <c r="B14" s="16" t="s">
        <v>215</v>
      </c>
      <c r="C14" s="18" t="s">
        <v>4</v>
      </c>
      <c r="D14" s="17">
        <v>140</v>
      </c>
      <c r="E14" s="28"/>
      <c r="F14" s="63" t="str">
        <f t="shared" si="0"/>
        <v/>
      </c>
      <c r="G14" s="24">
        <v>0.05</v>
      </c>
      <c r="H14" s="63" t="str">
        <f>IF(AND(E14&gt;0,G14&gt;0),F14+#REF!,"")</f>
        <v/>
      </c>
    </row>
    <row r="15" spans="1:8" ht="14.1" customHeight="1" x14ac:dyDescent="0.25">
      <c r="A15" s="15">
        <v>8</v>
      </c>
      <c r="B15" s="16" t="s">
        <v>44</v>
      </c>
      <c r="C15" s="18" t="s">
        <v>4</v>
      </c>
      <c r="D15" s="17">
        <v>200</v>
      </c>
      <c r="E15" s="28"/>
      <c r="F15" s="63" t="str">
        <f t="shared" si="0"/>
        <v/>
      </c>
      <c r="G15" s="24">
        <v>0.05</v>
      </c>
      <c r="H15" s="63" t="str">
        <f>IF(AND(E15&gt;0,G15&gt;0),F15+#REF!,"")</f>
        <v/>
      </c>
    </row>
    <row r="16" spans="1:8" ht="14.1" customHeight="1" x14ac:dyDescent="0.25">
      <c r="A16" s="15">
        <v>9</v>
      </c>
      <c r="B16" s="16" t="s">
        <v>45</v>
      </c>
      <c r="C16" s="18" t="s">
        <v>4</v>
      </c>
      <c r="D16" s="17">
        <v>45</v>
      </c>
      <c r="E16" s="28"/>
      <c r="F16" s="63" t="str">
        <f t="shared" si="0"/>
        <v/>
      </c>
      <c r="G16" s="24">
        <v>0.05</v>
      </c>
      <c r="H16" s="63" t="str">
        <f>IF(AND(E16&gt;0,G16&gt;0),F16+#REF!,"")</f>
        <v/>
      </c>
    </row>
    <row r="17" spans="1:8" ht="14.1" customHeight="1" x14ac:dyDescent="0.25">
      <c r="A17" s="15">
        <v>10</v>
      </c>
      <c r="B17" s="16" t="s">
        <v>46</v>
      </c>
      <c r="C17" s="18" t="s">
        <v>4</v>
      </c>
      <c r="D17" s="17">
        <v>30</v>
      </c>
      <c r="E17" s="28"/>
      <c r="F17" s="63" t="str">
        <f t="shared" si="0"/>
        <v/>
      </c>
      <c r="G17" s="24">
        <v>0.05</v>
      </c>
      <c r="H17" s="63" t="str">
        <f>IF(AND(E17&gt;0,G17&gt;0),F17+#REF!,"")</f>
        <v/>
      </c>
    </row>
    <row r="18" spans="1:8" ht="14.1" customHeight="1" x14ac:dyDescent="0.25">
      <c r="A18" s="15">
        <v>11</v>
      </c>
      <c r="B18" s="16" t="s">
        <v>47</v>
      </c>
      <c r="C18" s="18" t="s">
        <v>4</v>
      </c>
      <c r="D18" s="17">
        <v>20</v>
      </c>
      <c r="E18" s="28"/>
      <c r="F18" s="63"/>
      <c r="G18" s="24">
        <v>0.05</v>
      </c>
      <c r="H18" s="63"/>
    </row>
    <row r="19" spans="1:8" ht="14.1" customHeight="1" x14ac:dyDescent="0.25">
      <c r="A19" s="15">
        <v>12</v>
      </c>
      <c r="B19" s="16" t="s">
        <v>48</v>
      </c>
      <c r="C19" s="18" t="s">
        <v>5</v>
      </c>
      <c r="D19" s="17">
        <v>30</v>
      </c>
      <c r="E19" s="28"/>
      <c r="F19" s="63"/>
      <c r="G19" s="24">
        <v>0.05</v>
      </c>
      <c r="H19" s="63"/>
    </row>
    <row r="20" spans="1:8" ht="14.1" customHeight="1" x14ac:dyDescent="0.25">
      <c r="A20" s="15">
        <v>13</v>
      </c>
      <c r="B20" s="16" t="s">
        <v>49</v>
      </c>
      <c r="C20" s="18" t="s">
        <v>4</v>
      </c>
      <c r="D20" s="17">
        <v>15</v>
      </c>
      <c r="E20" s="28"/>
      <c r="F20" s="63"/>
      <c r="G20" s="24">
        <v>0.05</v>
      </c>
      <c r="H20" s="63"/>
    </row>
    <row r="21" spans="1:8" ht="14.1" customHeight="1" x14ac:dyDescent="0.25">
      <c r="A21" s="15">
        <v>14</v>
      </c>
      <c r="B21" s="16" t="s">
        <v>213</v>
      </c>
      <c r="C21" s="18" t="s">
        <v>4</v>
      </c>
      <c r="D21" s="17">
        <v>20</v>
      </c>
      <c r="E21" s="28"/>
      <c r="F21" s="63"/>
      <c r="G21" s="24">
        <v>0.05</v>
      </c>
      <c r="H21" s="63"/>
    </row>
    <row r="22" spans="1:8" ht="14.1" customHeight="1" x14ac:dyDescent="0.25">
      <c r="A22" s="15">
        <v>15</v>
      </c>
      <c r="B22" s="16" t="s">
        <v>233</v>
      </c>
      <c r="C22" s="18" t="s">
        <v>4</v>
      </c>
      <c r="D22" s="17">
        <v>800</v>
      </c>
      <c r="E22" s="28"/>
      <c r="F22" s="63"/>
      <c r="G22" s="24">
        <v>0.05</v>
      </c>
      <c r="H22" s="63"/>
    </row>
    <row r="23" spans="1:8" ht="14.1" customHeight="1" x14ac:dyDescent="0.25">
      <c r="A23" s="15">
        <v>16</v>
      </c>
      <c r="B23" s="16" t="s">
        <v>232</v>
      </c>
      <c r="C23" s="18" t="s">
        <v>4</v>
      </c>
      <c r="D23" s="17">
        <v>800</v>
      </c>
      <c r="E23" s="28"/>
      <c r="F23" s="63"/>
      <c r="G23" s="24">
        <v>0.05</v>
      </c>
      <c r="H23" s="63"/>
    </row>
    <row r="24" spans="1:8" ht="14.1" customHeight="1" x14ac:dyDescent="0.25">
      <c r="A24" s="15">
        <v>17</v>
      </c>
      <c r="B24" s="16" t="s">
        <v>231</v>
      </c>
      <c r="C24" s="18" t="s">
        <v>4</v>
      </c>
      <c r="D24" s="17">
        <v>350</v>
      </c>
      <c r="E24" s="28"/>
      <c r="F24" s="63"/>
      <c r="G24" s="24">
        <v>0.05</v>
      </c>
      <c r="H24" s="63"/>
    </row>
    <row r="25" spans="1:8" ht="14.1" customHeight="1" x14ac:dyDescent="0.25">
      <c r="A25" s="15">
        <v>18</v>
      </c>
      <c r="B25" s="16" t="s">
        <v>228</v>
      </c>
      <c r="C25" s="18" t="s">
        <v>4</v>
      </c>
      <c r="D25" s="17">
        <v>1200</v>
      </c>
      <c r="E25" s="28"/>
      <c r="F25" s="63"/>
      <c r="G25" s="24">
        <v>0.05</v>
      </c>
      <c r="H25" s="63"/>
    </row>
    <row r="26" spans="1:8" ht="14.1" customHeight="1" x14ac:dyDescent="0.25">
      <c r="A26" s="15">
        <v>19</v>
      </c>
      <c r="B26" s="16" t="s">
        <v>229</v>
      </c>
      <c r="C26" s="18" t="s">
        <v>4</v>
      </c>
      <c r="D26" s="17">
        <v>170</v>
      </c>
      <c r="E26" s="28"/>
      <c r="F26" s="63"/>
      <c r="G26" s="24">
        <v>0.05</v>
      </c>
      <c r="H26" s="63"/>
    </row>
    <row r="27" spans="1:8" ht="14.1" customHeight="1" x14ac:dyDescent="0.25">
      <c r="A27" s="15">
        <v>20</v>
      </c>
      <c r="B27" s="16" t="s">
        <v>230</v>
      </c>
      <c r="C27" s="18" t="s">
        <v>4</v>
      </c>
      <c r="D27" s="17">
        <v>500</v>
      </c>
      <c r="E27" s="28"/>
      <c r="F27" s="63"/>
      <c r="G27" s="24">
        <v>0.05</v>
      </c>
      <c r="H27" s="63"/>
    </row>
    <row r="28" spans="1:8" ht="14.1" customHeight="1" x14ac:dyDescent="0.25">
      <c r="A28" s="15">
        <v>21</v>
      </c>
      <c r="B28" s="16" t="s">
        <v>50</v>
      </c>
      <c r="C28" s="18" t="s">
        <v>5</v>
      </c>
      <c r="D28" s="17">
        <v>8</v>
      </c>
      <c r="E28" s="28"/>
      <c r="F28" s="63"/>
      <c r="G28" s="24">
        <v>0.05</v>
      </c>
      <c r="H28" s="63"/>
    </row>
    <row r="29" spans="1:8" ht="141" customHeight="1" thickBot="1" x14ac:dyDescent="0.3">
      <c r="A29" s="15">
        <v>22</v>
      </c>
      <c r="B29" s="81" t="s">
        <v>202</v>
      </c>
      <c r="C29" s="18" t="s">
        <v>4</v>
      </c>
      <c r="D29" s="17">
        <v>1000</v>
      </c>
      <c r="E29" s="28"/>
      <c r="F29" s="63" t="str">
        <f t="shared" si="0"/>
        <v/>
      </c>
      <c r="G29" s="24">
        <v>0.05</v>
      </c>
      <c r="H29" s="63" t="str">
        <f>IF(AND(E29&gt;0,G29&gt;0),F29+#REF!,"")</f>
        <v/>
      </c>
    </row>
    <row r="30" spans="1:8" ht="15" customHeight="1" thickBot="1" x14ac:dyDescent="0.3">
      <c r="A30" s="19"/>
      <c r="B30" s="19"/>
      <c r="C30" s="68"/>
      <c r="D30" s="67"/>
      <c r="E30" s="26" t="s">
        <v>13</v>
      </c>
      <c r="F30" s="61">
        <f>SUM(F8:F29)</f>
        <v>0</v>
      </c>
      <c r="G30" s="26"/>
      <c r="H30" s="61">
        <f>SUM(H8:H29)</f>
        <v>0</v>
      </c>
    </row>
    <row r="33" spans="2:2" x14ac:dyDescent="0.25">
      <c r="B33" s="78"/>
    </row>
  </sheetData>
  <mergeCells count="1">
    <mergeCell ref="B3:H3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8"/>
  <sheetViews>
    <sheetView workbookViewId="0">
      <selection activeCell="I11" sqref="I11"/>
    </sheetView>
  </sheetViews>
  <sheetFormatPr defaultRowHeight="13.2" x14ac:dyDescent="0.25"/>
  <cols>
    <col min="1" max="1" width="40.6640625" customWidth="1"/>
    <col min="7" max="7" width="9.88671875" customWidth="1"/>
  </cols>
  <sheetData>
    <row r="1" spans="1:7" x14ac:dyDescent="0.25">
      <c r="G1" t="s">
        <v>221</v>
      </c>
    </row>
    <row r="2" spans="1:7" x14ac:dyDescent="0.25">
      <c r="A2" s="1"/>
      <c r="B2" s="79" t="s">
        <v>20</v>
      </c>
      <c r="C2" s="1"/>
      <c r="D2" s="80"/>
      <c r="E2" s="80"/>
      <c r="F2" s="72"/>
      <c r="G2" s="73"/>
    </row>
    <row r="3" spans="1:7" ht="61.2" customHeight="1" x14ac:dyDescent="0.25">
      <c r="A3" s="85" t="s">
        <v>203</v>
      </c>
      <c r="B3" s="85"/>
      <c r="C3" s="85"/>
      <c r="D3" s="85"/>
      <c r="E3" s="85"/>
      <c r="F3" s="85"/>
      <c r="G3" s="85"/>
    </row>
    <row r="4" spans="1:7" x14ac:dyDescent="0.25">
      <c r="A4" s="52" t="s">
        <v>53</v>
      </c>
      <c r="B4" s="43"/>
      <c r="C4" s="43"/>
      <c r="D4" s="42"/>
      <c r="E4" s="44"/>
      <c r="F4" s="45"/>
      <c r="G4" s="45"/>
    </row>
    <row r="5" spans="1:7" ht="46.2" x14ac:dyDescent="0.25">
      <c r="A5" s="6" t="s">
        <v>1</v>
      </c>
      <c r="B5" s="6" t="s">
        <v>2</v>
      </c>
      <c r="C5" s="6" t="s">
        <v>3</v>
      </c>
      <c r="D5" s="6" t="s">
        <v>15</v>
      </c>
      <c r="E5" s="6" t="s">
        <v>16</v>
      </c>
      <c r="F5" s="7" t="s">
        <v>12</v>
      </c>
      <c r="G5" s="8" t="s">
        <v>17</v>
      </c>
    </row>
    <row r="6" spans="1:7" x14ac:dyDescent="0.25">
      <c r="A6" s="6"/>
      <c r="B6" s="6"/>
      <c r="C6" s="6"/>
      <c r="D6" s="9"/>
      <c r="E6" s="9" t="s">
        <v>19</v>
      </c>
      <c r="F6" s="10"/>
      <c r="G6" s="11"/>
    </row>
    <row r="7" spans="1:7" x14ac:dyDescent="0.25">
      <c r="A7" s="13">
        <v>2</v>
      </c>
      <c r="B7" s="13">
        <v>3</v>
      </c>
      <c r="C7" s="13">
        <v>4</v>
      </c>
      <c r="D7" s="13">
        <v>5</v>
      </c>
      <c r="E7" s="13">
        <v>6</v>
      </c>
      <c r="F7" s="13">
        <v>7</v>
      </c>
      <c r="G7" s="14">
        <v>8</v>
      </c>
    </row>
    <row r="8" spans="1:7" x14ac:dyDescent="0.25">
      <c r="A8" s="16" t="s">
        <v>54</v>
      </c>
      <c r="B8" s="17" t="s">
        <v>5</v>
      </c>
      <c r="C8" s="17">
        <v>40</v>
      </c>
      <c r="D8" s="27"/>
      <c r="E8" s="63" t="str">
        <f>IF(D8&gt;0,C8*D8,"")</f>
        <v/>
      </c>
      <c r="F8" s="24">
        <v>0.05</v>
      </c>
      <c r="G8" s="63" t="str">
        <f>IF(AND(D8&gt;0,F8&gt;0),E8+#REF!,"")</f>
        <v/>
      </c>
    </row>
    <row r="9" spans="1:7" x14ac:dyDescent="0.25">
      <c r="A9" s="16" t="s">
        <v>55</v>
      </c>
      <c r="B9" s="18" t="s">
        <v>5</v>
      </c>
      <c r="C9" s="75">
        <v>150</v>
      </c>
      <c r="D9" s="28"/>
      <c r="E9" s="63" t="str">
        <f t="shared" ref="E9:E17" si="0">IF(D9&gt;0,C9*D9,"")</f>
        <v/>
      </c>
      <c r="F9" s="24">
        <v>0.05</v>
      </c>
      <c r="G9" s="63" t="str">
        <f>IF(AND(D9&gt;0,F9&gt;0),E9+#REF!,"")</f>
        <v/>
      </c>
    </row>
    <row r="10" spans="1:7" x14ac:dyDescent="0.25">
      <c r="A10" s="16" t="s">
        <v>56</v>
      </c>
      <c r="B10" s="18" t="s">
        <v>5</v>
      </c>
      <c r="C10" s="17">
        <v>60</v>
      </c>
      <c r="D10" s="28"/>
      <c r="E10" s="63" t="str">
        <f t="shared" si="0"/>
        <v/>
      </c>
      <c r="F10" s="24">
        <v>0.05</v>
      </c>
      <c r="G10" s="63" t="str">
        <f>IF(AND(D10&gt;0,F10&gt;0),E10+#REF!,"")</f>
        <v/>
      </c>
    </row>
    <row r="11" spans="1:7" x14ac:dyDescent="0.25">
      <c r="A11" s="16" t="s">
        <v>57</v>
      </c>
      <c r="B11" s="18" t="s">
        <v>5</v>
      </c>
      <c r="C11" s="17">
        <v>60</v>
      </c>
      <c r="D11" s="28"/>
      <c r="E11" s="63" t="str">
        <f t="shared" si="0"/>
        <v/>
      </c>
      <c r="F11" s="24">
        <v>0.05</v>
      </c>
      <c r="G11" s="63" t="str">
        <f>IF(AND(D11&gt;0,F11&gt;0),E11+#REF!,"")</f>
        <v/>
      </c>
    </row>
    <row r="12" spans="1:7" x14ac:dyDescent="0.25">
      <c r="A12" s="16" t="s">
        <v>58</v>
      </c>
      <c r="B12" s="18" t="s">
        <v>5</v>
      </c>
      <c r="C12" s="17">
        <v>25</v>
      </c>
      <c r="D12" s="28"/>
      <c r="E12" s="63" t="str">
        <f t="shared" si="0"/>
        <v/>
      </c>
      <c r="F12" s="24">
        <v>0.05</v>
      </c>
      <c r="G12" s="63" t="str">
        <f>IF(AND(D12&gt;0,F12&gt;0),E12+#REF!,"")</f>
        <v/>
      </c>
    </row>
    <row r="13" spans="1:7" x14ac:dyDescent="0.25">
      <c r="A13" s="16" t="s">
        <v>59</v>
      </c>
      <c r="B13" s="18" t="s">
        <v>5</v>
      </c>
      <c r="C13" s="17">
        <v>30</v>
      </c>
      <c r="D13" s="28"/>
      <c r="E13" s="63" t="str">
        <f t="shared" si="0"/>
        <v/>
      </c>
      <c r="F13" s="24">
        <v>0.05</v>
      </c>
      <c r="G13" s="63" t="str">
        <f>IF(AND(D13&gt;0,F13&gt;0),E13+#REF!,"")</f>
        <v/>
      </c>
    </row>
    <row r="14" spans="1:7" x14ac:dyDescent="0.25">
      <c r="A14" s="16" t="s">
        <v>60</v>
      </c>
      <c r="B14" s="18" t="s">
        <v>5</v>
      </c>
      <c r="C14" s="17">
        <v>40</v>
      </c>
      <c r="D14" s="28"/>
      <c r="E14" s="63" t="str">
        <f t="shared" si="0"/>
        <v/>
      </c>
      <c r="F14" s="24">
        <v>0.05</v>
      </c>
      <c r="G14" s="63" t="str">
        <f>IF(AND(D14&gt;0,F14&gt;0),E14+#REF!,"")</f>
        <v/>
      </c>
    </row>
    <row r="15" spans="1:7" x14ac:dyDescent="0.25">
      <c r="A15" s="16" t="s">
        <v>61</v>
      </c>
      <c r="B15" s="18" t="s">
        <v>5</v>
      </c>
      <c r="C15" s="17">
        <v>130</v>
      </c>
      <c r="D15" s="28"/>
      <c r="E15" s="63" t="str">
        <f t="shared" si="0"/>
        <v/>
      </c>
      <c r="F15" s="24">
        <v>0.05</v>
      </c>
      <c r="G15" s="63" t="str">
        <f>IF(AND(D15&gt;0,F15&gt;0),E15+#REF!,"")</f>
        <v/>
      </c>
    </row>
    <row r="16" spans="1:7" x14ac:dyDescent="0.25">
      <c r="A16" s="16" t="s">
        <v>62</v>
      </c>
      <c r="B16" s="18" t="s">
        <v>5</v>
      </c>
      <c r="C16" s="17">
        <v>100</v>
      </c>
      <c r="D16" s="28"/>
      <c r="E16" s="63" t="str">
        <f t="shared" si="0"/>
        <v/>
      </c>
      <c r="F16" s="24">
        <v>0.05</v>
      </c>
      <c r="G16" s="63" t="str">
        <f>IF(AND(D16&gt;0,F16&gt;0),E16+#REF!,"")</f>
        <v/>
      </c>
    </row>
    <row r="17" spans="1:7" ht="13.8" thickBot="1" x14ac:dyDescent="0.3">
      <c r="A17" s="16" t="s">
        <v>63</v>
      </c>
      <c r="B17" s="18" t="s">
        <v>5</v>
      </c>
      <c r="C17" s="17">
        <v>90</v>
      </c>
      <c r="D17" s="28"/>
      <c r="E17" s="63" t="str">
        <f t="shared" si="0"/>
        <v/>
      </c>
      <c r="F17" s="24">
        <v>0.05</v>
      </c>
      <c r="G17" s="63" t="str">
        <f>IF(AND(D17&gt;0,F17&gt;0),E17+#REF!,"")</f>
        <v/>
      </c>
    </row>
    <row r="18" spans="1:7" ht="13.8" thickBot="1" x14ac:dyDescent="0.3">
      <c r="A18" s="19"/>
      <c r="B18" s="68"/>
      <c r="C18" s="67"/>
      <c r="D18" s="26" t="s">
        <v>13</v>
      </c>
      <c r="E18" s="61">
        <f>SUM(E8:E17)</f>
        <v>0</v>
      </c>
      <c r="F18" s="26"/>
      <c r="G18" s="61">
        <f>SUM(G8:G17)</f>
        <v>0</v>
      </c>
    </row>
  </sheetData>
  <mergeCells count="1">
    <mergeCell ref="A3:G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9EC1C-01DA-41A8-9190-00F412783C32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1 ART. SPOŻYWCZE RÓŻNE</vt:lpstr>
      <vt:lpstr>2 ŚWIEŻE OWOCE I WARZYWA</vt:lpstr>
      <vt:lpstr>3 MIĘSA I WĘDLINY</vt:lpstr>
      <vt:lpstr>4 PIECZYWO</vt:lpstr>
      <vt:lpstr>5 PRODUKTY MLECZARSKIE</vt:lpstr>
      <vt:lpstr>6 DRÓB 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zespd</dc:creator>
  <cp:lastModifiedBy>Wiktoria Oleś</cp:lastModifiedBy>
  <cp:lastPrinted>2025-12-10T11:00:52Z</cp:lastPrinted>
  <dcterms:created xsi:type="dcterms:W3CDTF">2021-07-02T10:27:51Z</dcterms:created>
  <dcterms:modified xsi:type="dcterms:W3CDTF">2026-01-19T20:23:17Z</dcterms:modified>
</cp:coreProperties>
</file>